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E60" i="10"/>
  <c r="F45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<sst xmlns="http://schemas.openxmlformats.org/spreadsheetml/2006/main" count="196" uniqueCount="115">
  <si>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</si>
  <si>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</si>
  <si>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</si>
  <si>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</si>
  <si>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</si>
  <si>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</si>
  <si>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</si>
  <si>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</si>
  <si>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</si>
  <si>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</si>
  <si>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</si>
  <si>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</si>
  <si>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</si>
  <si>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</si>
  <si>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</si>
  <si>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</si>
  <si>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</si>
  <si>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</si>
  <si>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</si>
  <si>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</si>
  <si>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</si>
  <si>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</si>
  <si>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</si>
  <si>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</si>
  <si>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</si>
  <si>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</si>
  <si>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</si>
  <si>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</si>
  <si>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</si>
  <si>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</si>
  <si>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</si>
  <si>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</si>
  <si>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</si>
  <si>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</si>
  <si>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</si>
  <si>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</si>
  <si>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</si>
  <si>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</si>
  <si>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</si>
  <si>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</si>
  <si>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</si>
  <si>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</si>
  <si>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</si>
  <si>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</si>
  <si>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</si>
  <si>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</si>
  <si>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</si>
  <si>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</si>
  <si>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</si>
  <si>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</si>
  <si>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</si>
  <si>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</si>
  <si>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</si>
  <si>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</si>
  <si>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</si>
  <si>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</si>
  <si>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</si>
  <si>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</si>
  <si>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</si>
  <si>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</si>
  <si>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</si>
  <si>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</si>
  <si>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</si>
  <si>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</si>
  <si>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</si>
  <si>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</si>
  <si>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</si>
  <si>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</si>
  <si>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</si>
  <si>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</si>
  <si>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</si>
  <si>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</si>
  <si>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</si>
  <si>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</si>
  <si>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</si>
  <si>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</si>
  <si>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</si>
  <si>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</si>
  <si>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</si>
  <si>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</si>
  <si>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</si>
  <si>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</si>
  <si>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</si>
  <si>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</si>
  <si>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</si>
  <si>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</si>
  <si>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</si>
  <si>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</si>
  <si>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</si>
  <si>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</si>
  <si>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</si>
  <si>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</si>
  <si>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</si>
  <si>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</si>
  <si>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</si>
  <si>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</si>
  <si>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</si>
  <si>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</si>
  <si>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</si>
  <si>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</si>
  <si>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</si>
  <si>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</si>
  <si>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</si>
  <si>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Горняков, д. 3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</si>
  <si>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</si>
  <si>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</si>
  <si>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</si>
  <si>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</si>
  <si>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</si>
  <si>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</si>
  <si>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</si>
  <si>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</si>
  <si>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</si>
  <si>
    <t>Ремонт межпанельных швов МКД (Ремонт межпанельных швов)кв.117</t>
  </si>
  <si>
    <t>Ремонт кровли (Ремонт кровли текущий)кв.74,30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</si>
</sst>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5723.12</v>
      </c>
      <c r="D9" s="21"/>
      <c r="E9" s="21"/>
      <c r="F9" s="21"/>
    </row>
    <row r="10" spans="1:9">
      <c r="A10" s="18" t="s">
        <v>69</v>
      </c>
      <c r="C10" s="22">
        <v>1975</v>
      </c>
      <c r="D10" s="21"/>
      <c r="E10" s="21"/>
      <c r="F10" s="21"/>
    </row>
    <row r="11" spans="1:9">
      <c r="A11" s="18" t="s">
        <v>70</v>
      </c>
      <c r="C11" s="54">
        <v>117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8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106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5723.12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179435.33240000001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5723.12</v>
      </c>
      <c r="E27" s="14">
        <v>0.27</v>
      </c>
      <c r="F27" s="8">
        <f>D27*E27</f>
        <v>1545.2424000000001</v>
      </c>
    </row>
    <row r="28" spans="1:6">
      <c r="A28" s="34" t="s">
        <v>0</v>
      </c>
      <c r="B28" s="2" t="s">
        <v>47</v>
      </c>
      <c r="C28" s="2" t="s">
        <v>93</v>
      </c>
      <c r="D28" s="49">
        <v>1446.7</v>
      </c>
      <c r="E28" s="14">
        <v>2.78</v>
      </c>
      <c r="F28" s="8">
        <f>D28*E28</f>
        <v>4021.826</v>
      </c>
    </row>
    <row r="29" spans="1:6">
      <c r="A29" s="34" t="s">
        <v>1</v>
      </c>
      <c r="B29" s="2" t="s">
        <v>47</v>
      </c>
      <c r="C29" s="2" t="s">
        <v>93</v>
      </c>
      <c r="D29" s="49">
        <v>1446.7</v>
      </c>
      <c r="E29" s="14">
        <v>2.58</v>
      </c>
      <c r="F29" s="8">
        <f t="shared" ref="F29" si="0">D29*E29</f>
        <v>3732.4860000000003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10</v>
      </c>
      <c r="E31" s="14">
        <v>6.64</v>
      </c>
      <c r="F31" s="8">
        <f t="shared" si="1"/>
        <v>66.399999999999991</v>
      </c>
    </row>
    <row r="32" spans="1:6" ht="24">
      <c r="A32" s="34" t="s">
        <v>50</v>
      </c>
      <c r="B32" s="2" t="s">
        <v>47</v>
      </c>
      <c r="C32" s="2" t="s">
        <v>93</v>
      </c>
      <c r="D32" s="13">
        <v>1446.7</v>
      </c>
      <c r="E32" s="14">
        <v>2.34</v>
      </c>
      <c r="F32" s="8">
        <f t="shared" si="1"/>
        <v>3385.2779999999998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6">
      <c r="A36" s="34" t="s">
        <v>114</v>
      </c>
      <c r="B36" s="2" t="s">
        <v>47</v>
      </c>
      <c r="C36" s="2" t="s">
        <v>93</v>
      </c>
      <c r="D36" s="13">
        <v>90</v>
      </c>
      <c r="E36" s="14">
        <v>660</v>
      </c>
      <c r="F36" s="8">
        <f t="shared" si="1"/>
        <v>59400</v>
      </c>
    </row>
    <row r="37" spans="1:6">
      <c r="A37" s="34" t="s">
        <v>113</v>
      </c>
      <c r="B37" s="2" t="s">
        <v>47</v>
      </c>
      <c r="C37" s="2" t="s">
        <v>96</v>
      </c>
      <c r="D37" s="13">
        <v>11.3</v>
      </c>
      <c r="E37" s="14">
        <v>637</v>
      </c>
      <c r="F37" s="8">
        <f t="shared" si="1"/>
        <v>7198.1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>
        <v>75</v>
      </c>
      <c r="E39" s="14">
        <v>1114</v>
      </c>
      <c r="F39" s="8">
        <f t="shared" ref="F39:F47" si="2">D39*E39</f>
        <v>83550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14</v>
      </c>
      <c r="E46" s="14">
        <v>1008</v>
      </c>
      <c r="F46" s="8">
        <f t="shared" si="2"/>
        <v>14112</v>
      </c>
    </row>
    <row r="47" spans="1:6">
      <c r="A47" s="34" t="s">
        <v>62</v>
      </c>
      <c r="B47" s="2" t="s">
        <v>47</v>
      </c>
      <c r="C47" s="2" t="s">
        <v>94</v>
      </c>
      <c r="D47" s="13">
        <v>8</v>
      </c>
      <c r="E47" s="14">
        <v>303</v>
      </c>
      <c r="F47" s="8">
        <f t="shared" si="2"/>
        <v>2424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5723.12</v>
      </c>
      <c r="E48" s="7">
        <v>2.52</v>
      </c>
      <c r="F48" s="9">
        <f>D48*E48*12</f>
        <v>173067.1488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5723.12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5723.12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5723.12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5723.12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5723.12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5723.12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5723.12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5723.12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5723.12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5723.12</v>
      </c>
      <c r="E60" s="7">
        <f>4.03-0.11</f>
        <v>3.9200000000000004</v>
      </c>
      <c r="F60" s="9">
        <f t="shared" si="3"/>
        <v>269215.56480000005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5723.12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5723.12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5723.12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5723.12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5723.12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5723.12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5723.12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5723.12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5723.12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5723.12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5723.12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5723.12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5723.12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5723.12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5723.12</v>
      </c>
      <c r="E76" s="43">
        <v>0.82</v>
      </c>
      <c r="F76" s="9">
        <f t="shared" si="3"/>
        <v>56315.500799999994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5723.12</v>
      </c>
      <c r="E78" s="33">
        <v>1.7</v>
      </c>
      <c r="F78" s="9">
        <f>D78*E78*12</f>
        <v>116751.648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794785.19479999994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107</v>
      </c>
      <c r="B83" s="62"/>
      <c r="C83" s="62"/>
      <c r="D83" s="62"/>
      <c r="E83" s="62"/>
      <c r="F83" s="62"/>
    </row>
    <row r="84" spans="1:6" ht="45.75" customHeight="1">
      <c r="A84" s="57" t="s">
        <v>108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110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2019-12-09T13:34:12Z</dcterms:modified>
</cp:coreProperties>
</file>