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127" i="10"/>
  <c r="F126"/>
  <c r="D168" l="1"/>
  <c r="F168" s="1"/>
  <c r="F167"/>
  <c r="F166"/>
  <c r="D166"/>
  <c r="F165"/>
  <c r="D165"/>
  <c r="F164"/>
  <c r="D164"/>
  <c r="F163"/>
  <c r="D163"/>
  <c r="F162"/>
  <c r="D162"/>
  <c r="F161"/>
  <c r="D161"/>
  <c r="F160"/>
  <c r="D160"/>
  <c r="F159"/>
  <c r="D159"/>
  <c r="F158"/>
  <c r="D158"/>
  <c r="F157"/>
  <c r="D157"/>
  <c r="F156"/>
  <c r="D156"/>
  <c r="F155"/>
  <c r="D155"/>
  <c r="F154"/>
  <c r="D154"/>
  <c r="F153"/>
  <c r="D153"/>
  <c r="F152"/>
  <c r="D152"/>
  <c r="F151"/>
  <c r="D150"/>
  <c r="F150" s="1"/>
  <c r="F149"/>
  <c r="D148"/>
  <c r="F148" s="1"/>
  <c r="F147"/>
  <c r="D147"/>
  <c r="F146"/>
  <c r="D146"/>
  <c r="F145"/>
  <c r="D145"/>
  <c r="F144"/>
  <c r="D144"/>
  <c r="F143"/>
  <c r="D143"/>
  <c r="F142"/>
  <c r="D142"/>
  <c r="F141"/>
  <c r="D141"/>
  <c r="F140"/>
  <c r="D140"/>
  <c r="F139"/>
  <c r="D138"/>
  <c r="F138" s="1"/>
  <c r="F137"/>
  <c r="F136"/>
  <c r="F135"/>
  <c r="F134"/>
  <c r="F133"/>
  <c r="F132"/>
  <c r="F131"/>
  <c r="F130"/>
  <c r="F129"/>
  <c r="F128"/>
  <c r="F116" s="1"/>
  <c r="F125"/>
  <c r="F124"/>
  <c r="F123"/>
  <c r="F122"/>
  <c r="F121"/>
  <c r="F120"/>
  <c r="F119"/>
  <c r="F118"/>
  <c r="D117"/>
  <c r="F117" s="1"/>
  <c r="F45"/>
  <c r="F170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<sst xmlns="http://schemas.openxmlformats.org/spreadsheetml/2006/main" count="394" uniqueCount="116">
  <si>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</si>
  <si>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</si>
  <si>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</si>
  <si>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</si>
  <si>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</si>
  <si>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</si>
  <si>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</si>
  <si>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</si>
  <si>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</si>
  <si>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</si>
  <si>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</si>
  <si>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</si>
  <si>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</si>
  <si>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</si>
  <si>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</si>
  <si>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</si>
  <si>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</si>
  <si>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</si>
  <si>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</si>
  <si>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</si>
  <si>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</si>
  <si>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</si>
  <si>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</si>
  <si>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</si>
  <si>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</si>
  <si>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</si>
  <si>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</si>
  <si>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</si>
  <si>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</si>
  <si>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</si>
  <si>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</si>
  <si>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</si>
  <si>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</si>
  <si>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</si>
  <si>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</si>
  <si>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</si>
  <si>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</si>
  <si>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</si>
  <si>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</si>
  <si>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</si>
  <si>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</si>
  <si>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</si>
  <si>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</si>
  <si>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</si>
  <si>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</si>
  <si>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</si>
  <si>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</si>
  <si>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</si>
  <si>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</si>
  <si>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</si>
  <si>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</si>
  <si>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</si>
  <si>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</si>
  <si>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</si>
  <si>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</si>
  <si>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</si>
  <si>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</si>
  <si>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</si>
  <si>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</si>
  <si>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</si>
  <si>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</si>
  <si>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</si>
  <si>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</si>
  <si>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</si>
  <si>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</si>
  <si>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</si>
  <si>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</si>
  <si>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</si>
  <si>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</si>
  <si>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</si>
  <si>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</si>
  <si>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</si>
  <si>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</si>
  <si>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</si>
  <si>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</si>
  <si>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</si>
  <si>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</si>
  <si>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</si>
  <si>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</si>
  <si>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</si>
  <si>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</si>
  <si>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</si>
  <si>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</si>
  <si>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</si>
  <si>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</si>
  <si>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</si>
  <si>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</si>
  <si>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</si>
  <si>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</si>
  <si>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</si>
  <si>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</si>
  <si>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</si>
  <si>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</si>
  <si>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</si>
  <si>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</si>
  <si>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</si>
  <si>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</si>
  <si>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</si>
  <si>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</si>
  <si>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</si>
  <si>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</si>
  <si>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</si>
  <si>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</si>
  <si>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92/4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</si>
  <si>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</si>
  <si>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</si>
  <si>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</si>
  <si>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9</t>
  </si>
  <si>
    <t>5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</si>
  <si>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</si>
  <si>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</si>
  <si>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</si>
  <si>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</si>
  <si>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</si>
  <si>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межпанельных швов МКД (Ремонт межпанельных швов) кв.47</t>
  </si>
  <si>
    <t>Ремонт кровли (Ремонт кровли текущий) вх.коз. 1 под.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</si>
</sst>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9"/>
  <sheetViews>
    <sheetView tabSelected="1" topLeftCell="A89" workbookViewId="0">
      <selection activeCell="A95" sqref="A95:F18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61" t="s">
        <v>113</v>
      </c>
      <c r="B6" s="61"/>
      <c r="C6" s="61"/>
      <c r="D6" s="61"/>
      <c r="E6" s="61"/>
      <c r="F6" s="61"/>
    </row>
    <row r="7" spans="1:9">
      <c r="A7" s="62" t="s">
        <v>64</v>
      </c>
      <c r="B7" s="62"/>
      <c r="C7" s="62"/>
      <c r="D7" s="62"/>
      <c r="E7" s="62"/>
      <c r="F7" s="62"/>
    </row>
    <row r="8" spans="1:9">
      <c r="A8" s="61" t="s">
        <v>103</v>
      </c>
      <c r="B8" s="61"/>
      <c r="C8" s="61"/>
      <c r="D8" s="61"/>
      <c r="E8" s="61"/>
      <c r="F8" s="61"/>
    </row>
    <row r="9" spans="1:9">
      <c r="A9" s="18" t="s">
        <v>68</v>
      </c>
      <c r="C9" s="52">
        <v>1669.9</v>
      </c>
      <c r="D9" s="20"/>
      <c r="E9" s="20"/>
      <c r="F9" s="20"/>
    </row>
    <row r="10" spans="1:9">
      <c r="A10" s="18" t="s">
        <v>69</v>
      </c>
      <c r="C10" s="52">
        <v>1992</v>
      </c>
      <c r="D10" s="20"/>
      <c r="E10" s="20"/>
      <c r="F10" s="20"/>
    </row>
    <row r="11" spans="1:9">
      <c r="A11" s="18" t="s">
        <v>70</v>
      </c>
      <c r="C11" s="52">
        <v>30</v>
      </c>
      <c r="D11" s="20"/>
      <c r="E11" s="20"/>
      <c r="F11" s="20"/>
    </row>
    <row r="12" spans="1:9">
      <c r="A12" s="18" t="s">
        <v>71</v>
      </c>
      <c r="C12" s="53" t="s">
        <v>108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4" t="s">
        <v>104</v>
      </c>
      <c r="D14" s="20"/>
      <c r="E14" s="20"/>
      <c r="F14" s="20"/>
    </row>
    <row r="15" spans="1:9">
      <c r="A15" s="22" t="s">
        <v>74</v>
      </c>
      <c r="C15" s="55" t="s">
        <v>105</v>
      </c>
      <c r="D15" s="20"/>
      <c r="E15" s="20"/>
      <c r="F15" s="20"/>
    </row>
    <row r="16" spans="1:9">
      <c r="A16" s="21" t="s">
        <v>75</v>
      </c>
      <c r="C16" s="55" t="s">
        <v>76</v>
      </c>
      <c r="D16" s="20"/>
      <c r="E16" s="20"/>
      <c r="F16" s="20"/>
    </row>
    <row r="17" spans="1:6">
      <c r="A17" s="21" t="s">
        <v>77</v>
      </c>
      <c r="C17" s="55" t="s">
        <v>78</v>
      </c>
      <c r="D17" s="20"/>
      <c r="E17" s="20"/>
      <c r="F17" s="20"/>
    </row>
    <row r="18" spans="1:6">
      <c r="A18" s="21" t="s">
        <v>79</v>
      </c>
      <c r="C18" s="55" t="s">
        <v>78</v>
      </c>
      <c r="D18" s="20"/>
      <c r="E18" s="20"/>
      <c r="F18" s="20"/>
    </row>
    <row r="19" spans="1:6">
      <c r="A19" s="21" t="s">
        <v>80</v>
      </c>
      <c r="C19" s="55"/>
      <c r="D19" s="20"/>
      <c r="E19" s="20"/>
      <c r="F19" s="20"/>
    </row>
    <row r="20" spans="1:6">
      <c r="A20" s="21" t="s">
        <v>81</v>
      </c>
      <c r="C20" s="55" t="s">
        <v>82</v>
      </c>
      <c r="D20" s="20"/>
      <c r="E20" s="20"/>
      <c r="F20" s="20"/>
    </row>
    <row r="21" spans="1:6" s="23" customFormat="1">
      <c r="A21" s="21" t="s">
        <v>83</v>
      </c>
      <c r="C21" s="55" t="s">
        <v>82</v>
      </c>
      <c r="D21" s="24"/>
      <c r="E21" s="24"/>
      <c r="F21" s="24"/>
    </row>
    <row r="22" spans="1:6" s="23" customFormat="1">
      <c r="A22" s="22" t="s">
        <v>84</v>
      </c>
      <c r="C22" s="55" t="s">
        <v>82</v>
      </c>
      <c r="D22" s="25"/>
      <c r="E22" s="25"/>
      <c r="F22" s="26"/>
    </row>
    <row r="23" spans="1:6">
      <c r="A23" s="63"/>
      <c r="B23" s="63"/>
      <c r="C23" s="63"/>
      <c r="D23" s="63"/>
      <c r="E23" s="64"/>
      <c r="F23" s="64"/>
    </row>
    <row r="24" spans="1:6">
      <c r="A24" s="27"/>
      <c r="B24" s="27"/>
      <c r="C24" s="27"/>
      <c r="D24" s="28"/>
      <c r="E24" s="29" t="s">
        <v>22</v>
      </c>
      <c r="F24" s="30">
        <v>1669.9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86781.213699999993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1669.9</v>
      </c>
      <c r="E27" s="14">
        <v>0.25</v>
      </c>
      <c r="F27" s="8">
        <f>D27*E27</f>
        <v>417.47500000000002</v>
      </c>
    </row>
    <row r="28" spans="1:6">
      <c r="A28" s="32" t="s">
        <v>0</v>
      </c>
      <c r="B28" s="2" t="s">
        <v>47</v>
      </c>
      <c r="C28" s="2" t="s">
        <v>92</v>
      </c>
      <c r="D28" s="47">
        <v>820.13</v>
      </c>
      <c r="E28" s="14">
        <v>2.11</v>
      </c>
      <c r="F28" s="8">
        <f>D28*E28</f>
        <v>1730.4742999999999</v>
      </c>
    </row>
    <row r="29" spans="1:6">
      <c r="A29" s="32" t="s">
        <v>1</v>
      </c>
      <c r="B29" s="2" t="s">
        <v>47</v>
      </c>
      <c r="C29" s="2" t="s">
        <v>92</v>
      </c>
      <c r="D29" s="47">
        <v>820.13</v>
      </c>
      <c r="E29" s="14">
        <v>1.54</v>
      </c>
      <c r="F29" s="8">
        <f t="shared" ref="F29" si="0">D29*E29</f>
        <v>1263.0001999999999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47">
        <v>820.13</v>
      </c>
      <c r="E32" s="14">
        <v>2.34</v>
      </c>
      <c r="F32" s="8">
        <f t="shared" si="1"/>
        <v>1919.1041999999998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115</v>
      </c>
      <c r="B36" s="2" t="s">
        <v>47</v>
      </c>
      <c r="C36" s="2" t="s">
        <v>92</v>
      </c>
      <c r="D36" s="13">
        <v>22</v>
      </c>
      <c r="E36" s="14">
        <v>630</v>
      </c>
      <c r="F36" s="8">
        <f t="shared" si="1"/>
        <v>13860</v>
      </c>
    </row>
    <row r="37" spans="1:6">
      <c r="A37" s="32" t="s">
        <v>114</v>
      </c>
      <c r="B37" s="2" t="s">
        <v>47</v>
      </c>
      <c r="C37" s="2" t="s">
        <v>95</v>
      </c>
      <c r="D37" s="13">
        <v>102</v>
      </c>
      <c r="E37" s="14">
        <v>599</v>
      </c>
      <c r="F37" s="8">
        <f t="shared" si="1"/>
        <v>61098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6</v>
      </c>
      <c r="E46" s="14">
        <v>928</v>
      </c>
      <c r="F46" s="8">
        <f t="shared" si="2"/>
        <v>5568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1669.9</v>
      </c>
      <c r="E48" s="7">
        <v>2.42</v>
      </c>
      <c r="F48" s="9">
        <f>D48*E48*12</f>
        <v>48493.896000000001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1669.9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1669.9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1669.9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1669.9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1669.9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1669.9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1669.9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1669.9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1669.9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1669.9</v>
      </c>
      <c r="E60" s="7">
        <v>3.77</v>
      </c>
      <c r="F60" s="9">
        <f t="shared" si="3"/>
        <v>75546.275999999998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1669.9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1669.9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1669.9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1669.9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1669.9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1669.9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1669.9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1669.9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1669.9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1669.9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1669.9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1669.9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1669.9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1669.9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1669.9</v>
      </c>
      <c r="E76" s="41">
        <v>0.79</v>
      </c>
      <c r="F76" s="9">
        <f t="shared" si="3"/>
        <v>15830.652000000002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1669.9</v>
      </c>
      <c r="E78" s="31">
        <v>1.63</v>
      </c>
      <c r="F78" s="9">
        <f>D78*E78*12</f>
        <v>32663.243999999999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58" t="s">
        <v>24</v>
      </c>
      <c r="B80" s="58"/>
      <c r="C80" s="58"/>
      <c r="D80" s="58"/>
      <c r="E80" s="58"/>
      <c r="F80" s="45">
        <f>F78+F76+F60+F58+F48+F26</f>
        <v>259315.28169999999</v>
      </c>
    </row>
    <row r="81" spans="1:9">
      <c r="A81" s="12" t="s">
        <v>91</v>
      </c>
      <c r="B81" s="11"/>
      <c r="C81" s="11"/>
      <c r="D81" s="11"/>
      <c r="E81" s="11"/>
      <c r="F81" s="46"/>
    </row>
    <row r="82" spans="1:9" ht="34.9" customHeight="1">
      <c r="A82" s="59" t="s">
        <v>90</v>
      </c>
      <c r="B82" s="59"/>
      <c r="C82" s="59"/>
      <c r="D82" s="59"/>
      <c r="E82" s="59"/>
      <c r="F82" s="59"/>
    </row>
    <row r="83" spans="1:9" ht="52.5" customHeight="1">
      <c r="A83" s="60" t="s">
        <v>109</v>
      </c>
      <c r="B83" s="60"/>
      <c r="C83" s="60"/>
      <c r="D83" s="60"/>
      <c r="E83" s="60"/>
      <c r="F83" s="60"/>
    </row>
    <row r="84" spans="1:9" ht="45.75" customHeight="1">
      <c r="A84" s="57" t="s">
        <v>110</v>
      </c>
      <c r="B84" s="57"/>
      <c r="C84" s="57"/>
      <c r="D84" s="57"/>
      <c r="E84" s="57"/>
      <c r="F84" s="57"/>
    </row>
    <row r="85" spans="1:9" ht="45" customHeight="1">
      <c r="A85" s="60" t="s">
        <v>111</v>
      </c>
      <c r="B85" s="60"/>
      <c r="C85" s="60"/>
      <c r="D85" s="60"/>
      <c r="E85" s="60"/>
      <c r="F85" s="60"/>
    </row>
    <row r="86" spans="1:9" ht="27.75" customHeight="1">
      <c r="A86" s="57" t="s">
        <v>106</v>
      </c>
      <c r="B86" s="57"/>
      <c r="C86" s="57"/>
      <c r="D86" s="57"/>
      <c r="E86" s="57"/>
      <c r="F86" s="57"/>
    </row>
    <row r="88" spans="1:9">
      <c r="A88" s="48" t="s">
        <v>97</v>
      </c>
      <c r="C88" s="15"/>
      <c r="D88" s="15"/>
      <c r="E88" s="49"/>
      <c r="F88" s="48" t="s">
        <v>102</v>
      </c>
    </row>
    <row r="89" spans="1:9">
      <c r="A89" s="16" t="s">
        <v>98</v>
      </c>
    </row>
    <row r="91" spans="1:9">
      <c r="A91" s="51" t="s">
        <v>65</v>
      </c>
      <c r="B91" s="15"/>
      <c r="E91" s="17"/>
      <c r="F91" s="18" t="s">
        <v>99</v>
      </c>
      <c r="H91" s="17"/>
      <c r="I91" s="17"/>
    </row>
    <row r="92" spans="1:9" ht="15.75" customHeight="1">
      <c r="A92" s="51" t="s">
        <v>66</v>
      </c>
      <c r="B92" s="15"/>
      <c r="D92" s="19"/>
      <c r="E92" s="19"/>
      <c r="F92" s="50" t="s">
        <v>101</v>
      </c>
      <c r="G92" s="19"/>
      <c r="H92" s="19"/>
      <c r="I92" s="19"/>
    </row>
    <row r="93" spans="1:9" ht="15.75" customHeight="1">
      <c r="A93" s="51" t="s">
        <v>67</v>
      </c>
      <c r="B93" s="15"/>
      <c r="D93" s="19"/>
      <c r="E93" s="19"/>
      <c r="F93" s="18" t="s">
        <v>100</v>
      </c>
      <c r="G93" s="19"/>
      <c r="H93" s="19"/>
      <c r="I93" s="19"/>
    </row>
    <row r="94" spans="1:9" ht="15.75" customHeight="1">
      <c r="A94" s="51" t="s">
        <v>112</v>
      </c>
      <c r="B94" s="15"/>
      <c r="D94" s="19"/>
      <c r="E94" s="19"/>
      <c r="F94" s="18"/>
      <c r="G94" s="19"/>
      <c r="H94" s="19"/>
      <c r="I94" s="19"/>
    </row>
    <row r="96" spans="1:9">
      <c r="A96" s="61" t="s">
        <v>113</v>
      </c>
      <c r="B96" s="61"/>
      <c r="C96" s="61"/>
      <c r="D96" s="61"/>
      <c r="E96" s="61"/>
      <c r="F96" s="61"/>
    </row>
    <row r="97" spans="1:6">
      <c r="A97" s="62" t="s">
        <v>64</v>
      </c>
      <c r="B97" s="62"/>
      <c r="C97" s="62"/>
      <c r="D97" s="62"/>
      <c r="E97" s="62"/>
      <c r="F97" s="62"/>
    </row>
    <row r="98" spans="1:6">
      <c r="A98" s="61" t="s">
        <v>103</v>
      </c>
      <c r="B98" s="61"/>
      <c r="C98" s="61"/>
      <c r="D98" s="61"/>
      <c r="E98" s="61"/>
      <c r="F98" s="61"/>
    </row>
    <row r="99" spans="1:6">
      <c r="A99" s="18" t="s">
        <v>68</v>
      </c>
      <c r="C99" s="52">
        <v>1912.3</v>
      </c>
      <c r="D99" s="56"/>
      <c r="E99" s="56"/>
      <c r="F99" s="56"/>
    </row>
    <row r="100" spans="1:6">
      <c r="A100" s="18" t="s">
        <v>69</v>
      </c>
      <c r="C100" s="52">
        <v>1992</v>
      </c>
      <c r="D100" s="56"/>
      <c r="E100" s="56"/>
      <c r="F100" s="56"/>
    </row>
    <row r="101" spans="1:6">
      <c r="A101" s="18" t="s">
        <v>70</v>
      </c>
      <c r="C101" s="52">
        <v>36</v>
      </c>
      <c r="D101" s="56"/>
      <c r="E101" s="56"/>
      <c r="F101" s="56"/>
    </row>
    <row r="102" spans="1:6">
      <c r="A102" s="18" t="s">
        <v>71</v>
      </c>
      <c r="C102" s="53" t="s">
        <v>107</v>
      </c>
      <c r="D102" s="56"/>
      <c r="E102" s="56"/>
      <c r="F102" s="56"/>
    </row>
    <row r="103" spans="1:6">
      <c r="A103" s="18" t="s">
        <v>72</v>
      </c>
      <c r="C103" s="52">
        <v>1</v>
      </c>
      <c r="D103" s="56"/>
      <c r="E103" s="56"/>
      <c r="F103" s="56"/>
    </row>
    <row r="104" spans="1:6">
      <c r="A104" s="21" t="s">
        <v>73</v>
      </c>
      <c r="C104" s="54" t="s">
        <v>104</v>
      </c>
      <c r="D104" s="56"/>
      <c r="E104" s="56"/>
      <c r="F104" s="56"/>
    </row>
    <row r="105" spans="1:6">
      <c r="A105" s="22" t="s">
        <v>74</v>
      </c>
      <c r="C105" s="55" t="s">
        <v>105</v>
      </c>
      <c r="D105" s="56"/>
      <c r="E105" s="56"/>
      <c r="F105" s="56"/>
    </row>
    <row r="106" spans="1:6">
      <c r="A106" s="21" t="s">
        <v>75</v>
      </c>
      <c r="C106" s="55" t="s">
        <v>76</v>
      </c>
      <c r="D106" s="56"/>
      <c r="E106" s="56"/>
      <c r="F106" s="56"/>
    </row>
    <row r="107" spans="1:6">
      <c r="A107" s="21" t="s">
        <v>77</v>
      </c>
      <c r="C107" s="55" t="s">
        <v>78</v>
      </c>
      <c r="D107" s="56"/>
      <c r="E107" s="56"/>
      <c r="F107" s="56"/>
    </row>
    <row r="108" spans="1:6">
      <c r="A108" s="21" t="s">
        <v>79</v>
      </c>
      <c r="C108" s="55" t="s">
        <v>78</v>
      </c>
      <c r="D108" s="56"/>
      <c r="E108" s="56"/>
      <c r="F108" s="56"/>
    </row>
    <row r="109" spans="1:6">
      <c r="A109" s="21" t="s">
        <v>80</v>
      </c>
      <c r="C109" s="55">
        <v>1</v>
      </c>
      <c r="D109" s="56"/>
      <c r="E109" s="56"/>
      <c r="F109" s="56"/>
    </row>
    <row r="110" spans="1:6">
      <c r="A110" s="21" t="s">
        <v>81</v>
      </c>
      <c r="C110" s="55" t="s">
        <v>82</v>
      </c>
      <c r="D110" s="56"/>
      <c r="E110" s="56"/>
      <c r="F110" s="56"/>
    </row>
    <row r="111" spans="1:6" s="23" customFormat="1">
      <c r="A111" s="21" t="s">
        <v>83</v>
      </c>
      <c r="C111" s="55" t="s">
        <v>82</v>
      </c>
      <c r="D111" s="24"/>
      <c r="E111" s="24"/>
      <c r="F111" s="24"/>
    </row>
    <row r="112" spans="1:6" s="23" customFormat="1">
      <c r="A112" s="22" t="s">
        <v>84</v>
      </c>
      <c r="C112" s="55" t="s">
        <v>82</v>
      </c>
      <c r="D112" s="25"/>
      <c r="E112" s="25"/>
      <c r="F112" s="26"/>
    </row>
    <row r="113" spans="1:6">
      <c r="A113" s="63"/>
      <c r="B113" s="63"/>
      <c r="C113" s="63"/>
      <c r="D113" s="63"/>
      <c r="E113" s="64"/>
      <c r="F113" s="64"/>
    </row>
    <row r="114" spans="1:6">
      <c r="A114" s="27"/>
      <c r="B114" s="27"/>
      <c r="C114" s="27"/>
      <c r="D114" s="28"/>
      <c r="E114" s="29" t="s">
        <v>22</v>
      </c>
      <c r="F114" s="30">
        <v>1912.3</v>
      </c>
    </row>
    <row r="115" spans="1:6" ht="60">
      <c r="A115" s="31" t="s">
        <v>2</v>
      </c>
      <c r="B115" s="31" t="s">
        <v>3</v>
      </c>
      <c r="C115" s="31" t="s">
        <v>4</v>
      </c>
      <c r="D115" s="31" t="s">
        <v>25</v>
      </c>
      <c r="E115" s="31" t="s">
        <v>23</v>
      </c>
      <c r="F115" s="31" t="s">
        <v>26</v>
      </c>
    </row>
    <row r="116" spans="1:6" ht="30.75" customHeight="1">
      <c r="A116" s="65" t="s">
        <v>46</v>
      </c>
      <c r="B116" s="66"/>
      <c r="C116" s="66"/>
      <c r="D116" s="66"/>
      <c r="E116" s="67"/>
      <c r="F116" s="9">
        <f>SUM(F117:F137)</f>
        <v>84239.474300000002</v>
      </c>
    </row>
    <row r="117" spans="1:6" ht="24">
      <c r="A117" s="1" t="s">
        <v>28</v>
      </c>
      <c r="B117" s="2" t="s">
        <v>5</v>
      </c>
      <c r="C117" s="2" t="s">
        <v>27</v>
      </c>
      <c r="D117" s="13">
        <f>F114</f>
        <v>1912.3</v>
      </c>
      <c r="E117" s="14">
        <v>0.25</v>
      </c>
      <c r="F117" s="8">
        <f>D117*E117</f>
        <v>478.07499999999999</v>
      </c>
    </row>
    <row r="118" spans="1:6">
      <c r="A118" s="32" t="s">
        <v>0</v>
      </c>
      <c r="B118" s="2" t="s">
        <v>47</v>
      </c>
      <c r="C118" s="2" t="s">
        <v>92</v>
      </c>
      <c r="D118" s="47">
        <v>410.07</v>
      </c>
      <c r="E118" s="14">
        <v>2.11</v>
      </c>
      <c r="F118" s="8">
        <f>D118*E118</f>
        <v>865.2476999999999</v>
      </c>
    </row>
    <row r="119" spans="1:6">
      <c r="A119" s="32" t="s">
        <v>1</v>
      </c>
      <c r="B119" s="2" t="s">
        <v>47</v>
      </c>
      <c r="C119" s="2" t="s">
        <v>92</v>
      </c>
      <c r="D119" s="47">
        <v>410.07</v>
      </c>
      <c r="E119" s="14">
        <v>1.54</v>
      </c>
      <c r="F119" s="8">
        <f t="shared" ref="F119:F137" si="4">D119*E119</f>
        <v>631.50779999999997</v>
      </c>
    </row>
    <row r="120" spans="1:6" ht="24">
      <c r="A120" s="32" t="s">
        <v>48</v>
      </c>
      <c r="B120" s="2" t="s">
        <v>47</v>
      </c>
      <c r="C120" s="2" t="s">
        <v>92</v>
      </c>
      <c r="D120" s="13"/>
      <c r="E120" s="14">
        <v>1315</v>
      </c>
      <c r="F120" s="8">
        <f t="shared" si="4"/>
        <v>0</v>
      </c>
    </row>
    <row r="121" spans="1:6" ht="24">
      <c r="A121" s="32" t="s">
        <v>49</v>
      </c>
      <c r="B121" s="2" t="s">
        <v>47</v>
      </c>
      <c r="C121" s="2" t="s">
        <v>92</v>
      </c>
      <c r="D121" s="13">
        <v>22</v>
      </c>
      <c r="E121" s="14">
        <v>6.64</v>
      </c>
      <c r="F121" s="8">
        <f t="shared" si="4"/>
        <v>146.07999999999998</v>
      </c>
    </row>
    <row r="122" spans="1:6" ht="24">
      <c r="A122" s="32" t="s">
        <v>50</v>
      </c>
      <c r="B122" s="2" t="s">
        <v>47</v>
      </c>
      <c r="C122" s="2" t="s">
        <v>92</v>
      </c>
      <c r="D122" s="47">
        <v>410.07</v>
      </c>
      <c r="E122" s="14">
        <v>2.34</v>
      </c>
      <c r="F122" s="8">
        <f t="shared" si="4"/>
        <v>959.5637999999999</v>
      </c>
    </row>
    <row r="123" spans="1:6">
      <c r="A123" s="32" t="s">
        <v>51</v>
      </c>
      <c r="B123" s="2" t="s">
        <v>47</v>
      </c>
      <c r="C123" s="2" t="s">
        <v>92</v>
      </c>
      <c r="D123" s="13"/>
      <c r="E123" s="14">
        <v>14.5</v>
      </c>
      <c r="F123" s="8">
        <f t="shared" si="4"/>
        <v>0</v>
      </c>
    </row>
    <row r="124" spans="1:6" ht="24">
      <c r="A124" s="32" t="s">
        <v>52</v>
      </c>
      <c r="B124" s="2" t="s">
        <v>47</v>
      </c>
      <c r="C124" s="2" t="s">
        <v>92</v>
      </c>
      <c r="D124" s="13"/>
      <c r="E124" s="14">
        <v>99.5</v>
      </c>
      <c r="F124" s="8">
        <f t="shared" si="4"/>
        <v>0</v>
      </c>
    </row>
    <row r="125" spans="1:6">
      <c r="A125" s="32" t="s">
        <v>53</v>
      </c>
      <c r="B125" s="2" t="s">
        <v>47</v>
      </c>
      <c r="C125" s="2" t="s">
        <v>92</v>
      </c>
      <c r="D125" s="13"/>
      <c r="E125" s="14">
        <v>935</v>
      </c>
      <c r="F125" s="8">
        <f t="shared" si="4"/>
        <v>0</v>
      </c>
    </row>
    <row r="126" spans="1:6">
      <c r="A126" s="32" t="s">
        <v>115</v>
      </c>
      <c r="B126" s="2" t="s">
        <v>47</v>
      </c>
      <c r="C126" s="2" t="s">
        <v>92</v>
      </c>
      <c r="D126" s="13">
        <v>22</v>
      </c>
      <c r="E126" s="14">
        <v>630</v>
      </c>
      <c r="F126" s="8">
        <f t="shared" si="4"/>
        <v>13860</v>
      </c>
    </row>
    <row r="127" spans="1:6">
      <c r="A127" s="32" t="s">
        <v>114</v>
      </c>
      <c r="B127" s="2" t="s">
        <v>47</v>
      </c>
      <c r="C127" s="2" t="s">
        <v>95</v>
      </c>
      <c r="D127" s="13">
        <v>102</v>
      </c>
      <c r="E127" s="14">
        <v>599</v>
      </c>
      <c r="F127" s="8">
        <f t="shared" si="4"/>
        <v>61098</v>
      </c>
    </row>
    <row r="128" spans="1:6">
      <c r="A128" s="32" t="s">
        <v>54</v>
      </c>
      <c r="B128" s="2" t="s">
        <v>47</v>
      </c>
      <c r="C128" s="2" t="s">
        <v>92</v>
      </c>
      <c r="D128" s="13"/>
      <c r="E128" s="14">
        <v>855</v>
      </c>
      <c r="F128" s="8">
        <f t="shared" si="4"/>
        <v>0</v>
      </c>
    </row>
    <row r="129" spans="1:6" ht="24">
      <c r="A129" s="32" t="s">
        <v>55</v>
      </c>
      <c r="B129" s="2" t="s">
        <v>47</v>
      </c>
      <c r="C129" s="2" t="s">
        <v>92</v>
      </c>
      <c r="D129" s="13"/>
      <c r="E129" s="14">
        <v>1042</v>
      </c>
      <c r="F129" s="8">
        <f t="shared" si="4"/>
        <v>0</v>
      </c>
    </row>
    <row r="130" spans="1:6">
      <c r="A130" s="32" t="s">
        <v>56</v>
      </c>
      <c r="B130" s="2" t="s">
        <v>47</v>
      </c>
      <c r="C130" s="2"/>
      <c r="D130" s="13"/>
      <c r="E130" s="14"/>
      <c r="F130" s="8">
        <f t="shared" si="4"/>
        <v>0</v>
      </c>
    </row>
    <row r="131" spans="1:6">
      <c r="A131" s="32" t="s">
        <v>57</v>
      </c>
      <c r="B131" s="2" t="s">
        <v>47</v>
      </c>
      <c r="C131" s="2" t="s">
        <v>92</v>
      </c>
      <c r="D131" s="13"/>
      <c r="E131" s="14">
        <v>541</v>
      </c>
      <c r="F131" s="8">
        <f t="shared" si="4"/>
        <v>0</v>
      </c>
    </row>
    <row r="132" spans="1:6">
      <c r="A132" s="32" t="s">
        <v>58</v>
      </c>
      <c r="B132" s="2" t="s">
        <v>47</v>
      </c>
      <c r="C132" s="2" t="s">
        <v>94</v>
      </c>
      <c r="D132" s="13"/>
      <c r="E132" s="14">
        <v>37392</v>
      </c>
      <c r="F132" s="8">
        <f t="shared" si="4"/>
        <v>0</v>
      </c>
    </row>
    <row r="133" spans="1:6">
      <c r="A133" s="32" t="s">
        <v>59</v>
      </c>
      <c r="B133" s="2" t="s">
        <v>47</v>
      </c>
      <c r="C133" s="2" t="s">
        <v>94</v>
      </c>
      <c r="D133" s="13"/>
      <c r="E133" s="14">
        <v>37392</v>
      </c>
      <c r="F133" s="8">
        <f t="shared" si="4"/>
        <v>0</v>
      </c>
    </row>
    <row r="134" spans="1:6">
      <c r="A134" s="32" t="s">
        <v>60</v>
      </c>
      <c r="B134" s="2" t="s">
        <v>47</v>
      </c>
      <c r="C134" s="2" t="s">
        <v>92</v>
      </c>
      <c r="D134" s="13"/>
      <c r="E134" s="14">
        <v>992</v>
      </c>
      <c r="F134" s="8">
        <f t="shared" si="4"/>
        <v>0</v>
      </c>
    </row>
    <row r="135" spans="1:6">
      <c r="A135" s="32" t="s">
        <v>96</v>
      </c>
      <c r="B135" s="2"/>
      <c r="C135" s="2" t="s">
        <v>92</v>
      </c>
      <c r="D135" s="13"/>
      <c r="E135" s="14">
        <v>2608</v>
      </c>
      <c r="F135" s="8">
        <f t="shared" si="4"/>
        <v>0</v>
      </c>
    </row>
    <row r="136" spans="1:6" ht="24">
      <c r="A136" s="32" t="s">
        <v>61</v>
      </c>
      <c r="B136" s="2" t="s">
        <v>47</v>
      </c>
      <c r="C136" s="2" t="s">
        <v>92</v>
      </c>
      <c r="D136" s="13">
        <v>6</v>
      </c>
      <c r="E136" s="14">
        <v>928</v>
      </c>
      <c r="F136" s="8">
        <f t="shared" si="4"/>
        <v>5568</v>
      </c>
    </row>
    <row r="137" spans="1:6">
      <c r="A137" s="32" t="s">
        <v>62</v>
      </c>
      <c r="B137" s="2" t="s">
        <v>47</v>
      </c>
      <c r="C137" s="2" t="s">
        <v>93</v>
      </c>
      <c r="D137" s="13">
        <v>3</v>
      </c>
      <c r="E137" s="14">
        <v>211</v>
      </c>
      <c r="F137" s="8">
        <f t="shared" si="4"/>
        <v>633</v>
      </c>
    </row>
    <row r="138" spans="1:6" ht="36">
      <c r="A138" s="33" t="s">
        <v>85</v>
      </c>
      <c r="B138" s="2" t="s">
        <v>5</v>
      </c>
      <c r="C138" s="2" t="s">
        <v>27</v>
      </c>
      <c r="D138" s="13">
        <f>F114</f>
        <v>1912.3</v>
      </c>
      <c r="E138" s="7">
        <v>3.37</v>
      </c>
      <c r="F138" s="9">
        <f>D138*E138*12</f>
        <v>77333.411999999997</v>
      </c>
    </row>
    <row r="139" spans="1:6" ht="24" hidden="1">
      <c r="A139" s="1" t="s">
        <v>29</v>
      </c>
      <c r="D139" s="34"/>
      <c r="E139" s="35"/>
      <c r="F139" s="9">
        <f t="shared" ref="F139:F167" si="5">D139*E139*12</f>
        <v>0</v>
      </c>
    </row>
    <row r="140" spans="1:6" ht="24" hidden="1">
      <c r="A140" s="1" t="s">
        <v>30</v>
      </c>
      <c r="B140" s="2" t="s">
        <v>5</v>
      </c>
      <c r="C140" s="2" t="s">
        <v>27</v>
      </c>
      <c r="D140" s="13">
        <f>F114</f>
        <v>1912.3</v>
      </c>
      <c r="E140" s="7"/>
      <c r="F140" s="9">
        <f t="shared" si="5"/>
        <v>0</v>
      </c>
    </row>
    <row r="141" spans="1:6" ht="24" hidden="1">
      <c r="A141" s="1" t="s">
        <v>31</v>
      </c>
      <c r="B141" s="2" t="s">
        <v>5</v>
      </c>
      <c r="C141" s="2" t="s">
        <v>27</v>
      </c>
      <c r="D141" s="13">
        <f>F114</f>
        <v>1912.3</v>
      </c>
      <c r="E141" s="7"/>
      <c r="F141" s="9">
        <f t="shared" si="5"/>
        <v>0</v>
      </c>
    </row>
    <row r="142" spans="1:6" ht="24" hidden="1">
      <c r="A142" s="1" t="s">
        <v>32</v>
      </c>
      <c r="B142" s="2" t="s">
        <v>5</v>
      </c>
      <c r="C142" s="2" t="s">
        <v>27</v>
      </c>
      <c r="D142" s="13">
        <f>F114</f>
        <v>1912.3</v>
      </c>
      <c r="E142" s="7"/>
      <c r="F142" s="9">
        <f t="shared" si="5"/>
        <v>0</v>
      </c>
    </row>
    <row r="143" spans="1:6" ht="24" hidden="1">
      <c r="A143" s="1" t="s">
        <v>33</v>
      </c>
      <c r="B143" s="2" t="s">
        <v>5</v>
      </c>
      <c r="C143" s="2" t="s">
        <v>27</v>
      </c>
      <c r="D143" s="13">
        <f>F114</f>
        <v>1912.3</v>
      </c>
      <c r="E143" s="7"/>
      <c r="F143" s="9">
        <f t="shared" si="5"/>
        <v>0</v>
      </c>
    </row>
    <row r="144" spans="1:6" ht="36" hidden="1">
      <c r="A144" s="1" t="s">
        <v>6</v>
      </c>
      <c r="B144" s="2" t="s">
        <v>5</v>
      </c>
      <c r="C144" s="2" t="s">
        <v>27</v>
      </c>
      <c r="D144" s="13">
        <f>F114</f>
        <v>1912.3</v>
      </c>
      <c r="E144" s="7"/>
      <c r="F144" s="9">
        <f t="shared" si="5"/>
        <v>0</v>
      </c>
    </row>
    <row r="145" spans="1:6" ht="24" hidden="1">
      <c r="A145" s="1" t="s">
        <v>34</v>
      </c>
      <c r="B145" s="2" t="s">
        <v>5</v>
      </c>
      <c r="C145" s="2" t="s">
        <v>27</v>
      </c>
      <c r="D145" s="13">
        <f>F114</f>
        <v>1912.3</v>
      </c>
      <c r="E145" s="7"/>
      <c r="F145" s="9">
        <f t="shared" si="5"/>
        <v>0</v>
      </c>
    </row>
    <row r="146" spans="1:6" ht="24" hidden="1">
      <c r="A146" s="1" t="s">
        <v>35</v>
      </c>
      <c r="B146" s="2" t="s">
        <v>5</v>
      </c>
      <c r="C146" s="2" t="s">
        <v>27</v>
      </c>
      <c r="D146" s="13">
        <f>F114</f>
        <v>1912.3</v>
      </c>
      <c r="E146" s="7"/>
      <c r="F146" s="9">
        <f t="shared" si="5"/>
        <v>0</v>
      </c>
    </row>
    <row r="147" spans="1:6" ht="24" hidden="1">
      <c r="A147" s="1" t="s">
        <v>36</v>
      </c>
      <c r="B147" s="2" t="s">
        <v>37</v>
      </c>
      <c r="C147" s="2" t="s">
        <v>27</v>
      </c>
      <c r="D147" s="13">
        <f>F114</f>
        <v>1912.3</v>
      </c>
      <c r="E147" s="7"/>
      <c r="F147" s="9">
        <f t="shared" si="5"/>
        <v>0</v>
      </c>
    </row>
    <row r="148" spans="1:6" ht="24">
      <c r="A148" s="6" t="s">
        <v>86</v>
      </c>
      <c r="B148" s="2" t="s">
        <v>5</v>
      </c>
      <c r="C148" s="2" t="s">
        <v>27</v>
      </c>
      <c r="D148" s="13">
        <f>F114</f>
        <v>1912.3</v>
      </c>
      <c r="E148" s="7">
        <v>4.29</v>
      </c>
      <c r="F148" s="9">
        <f t="shared" si="5"/>
        <v>98445.203999999998</v>
      </c>
    </row>
    <row r="149" spans="1:6" hidden="1">
      <c r="A149" s="1" t="s">
        <v>7</v>
      </c>
      <c r="D149" s="34"/>
      <c r="E149" s="35"/>
      <c r="F149" s="9">
        <f t="shared" si="5"/>
        <v>0</v>
      </c>
    </row>
    <row r="150" spans="1:6" ht="24">
      <c r="A150" s="36" t="s">
        <v>87</v>
      </c>
      <c r="B150" s="37"/>
      <c r="C150" s="2" t="s">
        <v>27</v>
      </c>
      <c r="D150" s="13">
        <f>F114</f>
        <v>1912.3</v>
      </c>
      <c r="E150" s="7">
        <v>3.77</v>
      </c>
      <c r="F150" s="9">
        <f t="shared" si="5"/>
        <v>86512.452000000005</v>
      </c>
    </row>
    <row r="151" spans="1:6" ht="24" hidden="1">
      <c r="A151" s="1" t="s">
        <v>38</v>
      </c>
      <c r="B151" s="2" t="s">
        <v>8</v>
      </c>
      <c r="D151" s="34"/>
      <c r="E151" s="35"/>
      <c r="F151" s="9">
        <f t="shared" si="5"/>
        <v>0</v>
      </c>
    </row>
    <row r="152" spans="1:6" ht="24" hidden="1">
      <c r="A152" s="1" t="s">
        <v>39</v>
      </c>
      <c r="B152" s="2" t="s">
        <v>9</v>
      </c>
      <c r="C152" s="2" t="s">
        <v>27</v>
      </c>
      <c r="D152" s="13">
        <f>F114</f>
        <v>1912.3</v>
      </c>
      <c r="E152" s="7"/>
      <c r="F152" s="9">
        <f t="shared" si="5"/>
        <v>0</v>
      </c>
    </row>
    <row r="153" spans="1:6" ht="24" hidden="1">
      <c r="A153" s="1" t="s">
        <v>63</v>
      </c>
      <c r="B153" s="2" t="s">
        <v>10</v>
      </c>
      <c r="C153" s="2" t="s">
        <v>27</v>
      </c>
      <c r="D153" s="13">
        <f>F114</f>
        <v>1912.3</v>
      </c>
      <c r="E153" s="7"/>
      <c r="F153" s="9">
        <f t="shared" si="5"/>
        <v>0</v>
      </c>
    </row>
    <row r="154" spans="1:6" ht="24" hidden="1">
      <c r="A154" s="1" t="s">
        <v>40</v>
      </c>
      <c r="B154" s="2" t="s">
        <v>10</v>
      </c>
      <c r="C154" s="2" t="s">
        <v>27</v>
      </c>
      <c r="D154" s="13">
        <f>F114</f>
        <v>1912.3</v>
      </c>
      <c r="E154" s="7"/>
      <c r="F154" s="9">
        <f t="shared" si="5"/>
        <v>0</v>
      </c>
    </row>
    <row r="155" spans="1:6" ht="24" hidden="1">
      <c r="A155" s="1" t="s">
        <v>11</v>
      </c>
      <c r="B155" s="2" t="s">
        <v>47</v>
      </c>
      <c r="C155" s="2" t="s">
        <v>27</v>
      </c>
      <c r="D155" s="13">
        <f>F114</f>
        <v>1912.3</v>
      </c>
      <c r="E155" s="7"/>
      <c r="F155" s="9">
        <f t="shared" si="5"/>
        <v>0</v>
      </c>
    </row>
    <row r="156" spans="1:6" ht="24" hidden="1">
      <c r="A156" s="1" t="s">
        <v>41</v>
      </c>
      <c r="B156" s="2" t="s">
        <v>12</v>
      </c>
      <c r="C156" s="2" t="s">
        <v>27</v>
      </c>
      <c r="D156" s="13">
        <f>F114</f>
        <v>1912.3</v>
      </c>
      <c r="E156" s="7"/>
      <c r="F156" s="9">
        <f t="shared" si="5"/>
        <v>0</v>
      </c>
    </row>
    <row r="157" spans="1:6" ht="24" hidden="1">
      <c r="A157" s="3" t="s">
        <v>42</v>
      </c>
      <c r="B157" s="2" t="s">
        <v>47</v>
      </c>
      <c r="C157" s="2" t="s">
        <v>27</v>
      </c>
      <c r="D157" s="13">
        <f>F114</f>
        <v>1912.3</v>
      </c>
      <c r="E157" s="7"/>
      <c r="F157" s="9">
        <f t="shared" si="5"/>
        <v>0</v>
      </c>
    </row>
    <row r="158" spans="1:6" ht="24" hidden="1">
      <c r="A158" s="1" t="s">
        <v>13</v>
      </c>
      <c r="B158" s="2" t="s">
        <v>47</v>
      </c>
      <c r="C158" s="2" t="s">
        <v>27</v>
      </c>
      <c r="D158" s="13">
        <f>F114</f>
        <v>1912.3</v>
      </c>
      <c r="E158" s="7"/>
      <c r="F158" s="9">
        <f t="shared" si="5"/>
        <v>0</v>
      </c>
    </row>
    <row r="159" spans="1:6" ht="24" hidden="1">
      <c r="A159" s="1" t="s">
        <v>14</v>
      </c>
      <c r="B159" s="2" t="s">
        <v>12</v>
      </c>
      <c r="C159" s="2" t="s">
        <v>27</v>
      </c>
      <c r="D159" s="13">
        <f>F114</f>
        <v>1912.3</v>
      </c>
      <c r="E159" s="7"/>
      <c r="F159" s="9">
        <f t="shared" si="5"/>
        <v>0</v>
      </c>
    </row>
    <row r="160" spans="1:6" ht="24" hidden="1">
      <c r="A160" s="1" t="s">
        <v>15</v>
      </c>
      <c r="B160" s="2" t="s">
        <v>47</v>
      </c>
      <c r="C160" s="2" t="s">
        <v>27</v>
      </c>
      <c r="D160" s="13">
        <f>F114</f>
        <v>1912.3</v>
      </c>
      <c r="E160" s="7"/>
      <c r="F160" s="9">
        <f t="shared" si="5"/>
        <v>0</v>
      </c>
    </row>
    <row r="161" spans="1:6" ht="24" hidden="1">
      <c r="A161" s="1" t="s">
        <v>16</v>
      </c>
      <c r="B161" s="2"/>
      <c r="C161" s="2" t="s">
        <v>27</v>
      </c>
      <c r="D161" s="13">
        <f>F114</f>
        <v>1912.3</v>
      </c>
      <c r="E161" s="7"/>
      <c r="F161" s="9">
        <f t="shared" si="5"/>
        <v>0</v>
      </c>
    </row>
    <row r="162" spans="1:6" ht="24" hidden="1">
      <c r="A162" s="1" t="s">
        <v>43</v>
      </c>
      <c r="B162" s="2" t="s">
        <v>17</v>
      </c>
      <c r="C162" s="2" t="s">
        <v>27</v>
      </c>
      <c r="D162" s="13">
        <f>F114</f>
        <v>1912.3</v>
      </c>
      <c r="E162" s="7"/>
      <c r="F162" s="9">
        <f t="shared" si="5"/>
        <v>0</v>
      </c>
    </row>
    <row r="163" spans="1:6" ht="24" hidden="1">
      <c r="A163" s="1" t="s">
        <v>44</v>
      </c>
      <c r="B163" s="2" t="s">
        <v>10</v>
      </c>
      <c r="C163" s="2" t="s">
        <v>27</v>
      </c>
      <c r="D163" s="13">
        <f>F114</f>
        <v>1912.3</v>
      </c>
      <c r="E163" s="7"/>
      <c r="F163" s="9">
        <f t="shared" si="5"/>
        <v>0</v>
      </c>
    </row>
    <row r="164" spans="1:6" ht="24" hidden="1">
      <c r="A164" s="1" t="s">
        <v>18</v>
      </c>
      <c r="B164" s="2" t="s">
        <v>47</v>
      </c>
      <c r="C164" s="2" t="s">
        <v>27</v>
      </c>
      <c r="D164" s="13">
        <f>F114</f>
        <v>1912.3</v>
      </c>
      <c r="E164" s="7"/>
      <c r="F164" s="9">
        <f t="shared" si="5"/>
        <v>0</v>
      </c>
    </row>
    <row r="165" spans="1:6" ht="24" hidden="1">
      <c r="A165" s="1" t="s">
        <v>45</v>
      </c>
      <c r="B165" s="2" t="s">
        <v>19</v>
      </c>
      <c r="C165" s="2" t="s">
        <v>27</v>
      </c>
      <c r="D165" s="13">
        <f>F114</f>
        <v>1912.3</v>
      </c>
      <c r="E165" s="7"/>
      <c r="F165" s="9">
        <f t="shared" si="5"/>
        <v>0</v>
      </c>
    </row>
    <row r="166" spans="1:6" ht="24">
      <c r="A166" s="38" t="s">
        <v>88</v>
      </c>
      <c r="B166" s="39"/>
      <c r="C166" s="2" t="s">
        <v>27</v>
      </c>
      <c r="D166" s="40">
        <f>F114</f>
        <v>1912.3</v>
      </c>
      <c r="E166" s="41">
        <v>0.79</v>
      </c>
      <c r="F166" s="9">
        <f t="shared" si="5"/>
        <v>18128.603999999999</v>
      </c>
    </row>
    <row r="167" spans="1:6" hidden="1">
      <c r="A167" s="4" t="s">
        <v>20</v>
      </c>
      <c r="B167" s="5" t="s">
        <v>5</v>
      </c>
      <c r="D167" s="34"/>
      <c r="E167" s="31"/>
      <c r="F167" s="9">
        <f t="shared" si="5"/>
        <v>0</v>
      </c>
    </row>
    <row r="168" spans="1:6" ht="36">
      <c r="A168" s="42" t="s">
        <v>89</v>
      </c>
      <c r="B168" s="43"/>
      <c r="C168" s="5" t="s">
        <v>27</v>
      </c>
      <c r="D168" s="40">
        <f>F114</f>
        <v>1912.3</v>
      </c>
      <c r="E168" s="31">
        <v>1.63</v>
      </c>
      <c r="F168" s="9">
        <f>D168*E168*12</f>
        <v>37404.587999999996</v>
      </c>
    </row>
    <row r="169" spans="1:6" hidden="1">
      <c r="A169" s="4" t="s">
        <v>21</v>
      </c>
      <c r="B169" s="4" t="s">
        <v>5</v>
      </c>
      <c r="C169" s="44"/>
      <c r="D169" s="44"/>
      <c r="E169" s="44"/>
      <c r="F169" s="10"/>
    </row>
    <row r="170" spans="1:6">
      <c r="A170" s="58" t="s">
        <v>24</v>
      </c>
      <c r="B170" s="58"/>
      <c r="C170" s="58"/>
      <c r="D170" s="58"/>
      <c r="E170" s="58"/>
      <c r="F170" s="45">
        <f>F168+F166+F150+F148+F138+F116</f>
        <v>402063.73430000001</v>
      </c>
    </row>
    <row r="171" spans="1:6">
      <c r="A171" s="12" t="s">
        <v>91</v>
      </c>
      <c r="B171" s="11"/>
      <c r="C171" s="11"/>
      <c r="D171" s="11"/>
      <c r="E171" s="11"/>
      <c r="F171" s="46"/>
    </row>
    <row r="172" spans="1:6" ht="34.9" customHeight="1">
      <c r="A172" s="59" t="s">
        <v>90</v>
      </c>
      <c r="B172" s="59"/>
      <c r="C172" s="59"/>
      <c r="D172" s="59"/>
      <c r="E172" s="59"/>
      <c r="F172" s="59"/>
    </row>
    <row r="173" spans="1:6" ht="52.5" customHeight="1">
      <c r="A173" s="60" t="s">
        <v>109</v>
      </c>
      <c r="B173" s="60"/>
      <c r="C173" s="60"/>
      <c r="D173" s="60"/>
      <c r="E173" s="60"/>
      <c r="F173" s="60"/>
    </row>
    <row r="174" spans="1:6" ht="45.75" customHeight="1">
      <c r="A174" s="57" t="s">
        <v>110</v>
      </c>
      <c r="B174" s="57"/>
      <c r="C174" s="57"/>
      <c r="D174" s="57"/>
      <c r="E174" s="57"/>
      <c r="F174" s="57"/>
    </row>
    <row r="175" spans="1:6" ht="45" customHeight="1">
      <c r="A175" s="60" t="s">
        <v>111</v>
      </c>
      <c r="B175" s="60"/>
      <c r="C175" s="60"/>
      <c r="D175" s="60"/>
      <c r="E175" s="60"/>
      <c r="F175" s="60"/>
    </row>
    <row r="176" spans="1:6" ht="27.75" customHeight="1">
      <c r="A176" s="57" t="s">
        <v>106</v>
      </c>
      <c r="B176" s="57"/>
      <c r="C176" s="57"/>
      <c r="D176" s="57"/>
      <c r="E176" s="57"/>
      <c r="F176" s="57"/>
    </row>
    <row r="178" spans="1:6">
      <c r="A178" s="48" t="s">
        <v>97</v>
      </c>
      <c r="C178" s="15"/>
      <c r="D178" s="15"/>
      <c r="E178" s="49"/>
      <c r="F178" s="48" t="s">
        <v>102</v>
      </c>
    </row>
    <row r="179" spans="1:6">
      <c r="A179" s="16" t="s">
        <v>98</v>
      </c>
    </row>
  </sheetData>
  <autoFilter ref="A27:I86"/>
  <mergeCells count="22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  <mergeCell ref="A96:F96"/>
    <mergeCell ref="A97:F97"/>
    <mergeCell ref="A98:F98"/>
    <mergeCell ref="A113:F113"/>
    <mergeCell ref="A116:E116"/>
    <mergeCell ref="A176:F176"/>
    <mergeCell ref="A170:E170"/>
    <mergeCell ref="A172:F172"/>
    <mergeCell ref="A173:F173"/>
    <mergeCell ref="A174:F174"/>
    <mergeCell ref="A175:F175"/>
  </mergeCells>
  <printOptions horizontalCentered="1"/>
  <pageMargins left="0.59055118110236227" right="0.19685039370078741" top="0.39370078740157483" bottom="0.19685039370078741" header="0" footer="0"/>
  <pageSetup paperSize="9" scale="3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2019-02-05T05:56:37Z</cp:lastPrinted>
  <dcterms:created xsi:type="dcterms:W3CDTF">2017-07-26T07:59:03Z</dcterms:created>
  <dcterms:modified xsi:type="dcterms:W3CDTF">2019-02-05T05:57:09Z</dcterms:modified>
</cp:coreProperties>
</file>