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<sst xmlns="http://schemas.openxmlformats.org/spreadsheetml/2006/main" count="138" uniqueCount="102">
  <si>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</si>
  <si>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</si>
  <si>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</si>
  <si>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</si>
  <si>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</si>
  <si>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</si>
  <si>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</si>
  <si>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</si>
  <si>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</si>
  <si>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</si>
  <si>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</si>
  <si>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</si>
  <si>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</si>
  <si>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</si>
  <si>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</si>
  <si>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</si>
  <si>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</si>
  <si>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</si>
  <si>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</si>
  <si>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</si>
  <si>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</si>
  <si>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</si>
  <si>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</si>
  <si>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</si>
  <si>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</si>
  <si>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</si>
  <si>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</si>
  <si>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</si>
  <si>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</si>
  <si>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</si>
  <si>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</si>
  <si>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</si>
  <si>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</si>
  <si>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</si>
  <si>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</si>
  <si>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</si>
  <si>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</si>
  <si>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</si>
  <si>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</si>
  <si>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</si>
  <si>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</si>
  <si>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</si>
  <si>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</si>
  <si>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</si>
  <si>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</si>
  <si>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</si>
  <si>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</si>
  <si>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</si>
  <si>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</si>
  <si>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</si>
  <si>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</si>
  <si>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</si>
  <si>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</si>
  <si>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</si>
  <si>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</si>
  <si>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</si>
  <si>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>Технический директор ООО "ЖКУ"</t>
  </si>
  <si>
    <t>_________Ю.А.Жиляков</t>
  </si>
  <si>
    <t>"_____"_____________2017г.</t>
  </si>
  <si>
    <t>Задолженность перед УК</t>
  </si>
  <si>
    <t>Общая площадь дома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</si>
  <si>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</si>
  <si>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</si>
  <si>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</si>
  <si>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</si>
  <si>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</si>
  <si>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</si>
  <si>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</si>
  <si>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</si>
  <si>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</si>
  <si>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</si>
  <si>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</si>
  <si>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</si>
  <si>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</si>
  <si>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</si>
  <si>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</si>
  <si>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</si>
  <si>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 xml:space="preserve">тариф на 2017 год </t>
  </si>
  <si>
    <t>руб.</t>
  </si>
  <si>
    <t>м2</t>
  </si>
  <si>
    <t>Чистка чердаков и подвалов от мусора</t>
  </si>
  <si>
    <t>по необходимости</t>
  </si>
  <si>
    <t>панельный</t>
  </si>
  <si>
    <t>мягкая</t>
  </si>
  <si>
    <t>нет</t>
  </si>
  <si>
    <t>Навес замков</t>
  </si>
  <si>
    <t>2шт</t>
  </si>
  <si>
    <t>Изготовление и установка урн</t>
  </si>
  <si>
    <t>3шт</t>
  </si>
  <si>
    <t>Денежные средства на счете на 01.01.2017 г.</t>
  </si>
  <si>
    <t>Адрес: г. Железногорск, ул.Мира д.12/3</t>
  </si>
  <si>
    <t>12,17 руб/ м2</t>
  </si>
  <si>
    <t>Ремонт мягкой кровли кв.15</t>
  </si>
  <si>
    <t>42м2</t>
  </si>
  <si>
    <t>Герметизация межпанельных швов кв.18</t>
  </si>
  <si>
    <t>37мп</t>
  </si>
  <si>
    <t>Инженер ПТО ООО "ЖКУ"                                   _________________Ремнева В.Р.</t>
  </si>
  <si>
    <t>Средства на ремонтную составляющую</t>
  </si>
  <si>
    <t>694,1м2 /4р</t>
  </si>
  <si>
    <t>694,1м2 /2р</t>
  </si>
  <si>
    <t>694,1м2</t>
  </si>
  <si>
    <t>Ремонт балконов с обрамлением кв.14,38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</si>
</sst>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26">
      <selection activeCell="J76" sqref="J76"/>
    </sheetView>
  </sheetViews>
  <sheetFormatPr defaultColWidth="9.00390625" defaultRowHeight="12.75"/>
  <cols>
    <col min="1" max="1" width="51.2539062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1" t="s">
        <v>55</v>
      </c>
      <c r="C1" s="39"/>
      <c r="D1" s="39"/>
      <c r="E1" s="40"/>
    </row>
    <row r="2" spans="1:5" ht="12.75">
      <c r="A2" s="41" t="s">
        <v>56</v>
      </c>
      <c r="C2" s="76"/>
      <c r="D2" s="76"/>
      <c r="E2" s="76"/>
    </row>
    <row r="3" spans="1:5" ht="12.75">
      <c r="A3" s="41" t="s">
        <v>57</v>
      </c>
      <c r="C3" s="76"/>
      <c r="D3" s="76"/>
      <c r="E3" s="76"/>
    </row>
    <row r="4" spans="1:5" ht="12.75">
      <c r="A4" s="41" t="s">
        <v>58</v>
      </c>
      <c r="C4" s="77"/>
      <c r="D4" s="77"/>
      <c r="E4" s="77"/>
    </row>
    <row r="5" spans="1:6" ht="14.25">
      <c r="A5" s="48" t="s">
        <v>43</v>
      </c>
      <c r="B5" s="48"/>
      <c r="C5" s="48"/>
      <c r="D5" s="48"/>
      <c r="E5" s="48"/>
      <c r="F5" s="48"/>
    </row>
    <row r="6" spans="1:6" ht="14.25">
      <c r="A6" s="48" t="s">
        <v>44</v>
      </c>
      <c r="B6" s="48"/>
      <c r="C6" s="48"/>
      <c r="D6" s="48"/>
      <c r="E6" s="48"/>
      <c r="F6" s="48"/>
    </row>
    <row r="7" spans="1:6" ht="14.25">
      <c r="A7" s="48" t="s">
        <v>45</v>
      </c>
      <c r="B7" s="48"/>
      <c r="C7" s="48"/>
      <c r="D7" s="48"/>
      <c r="E7" s="48"/>
      <c r="F7" s="48"/>
    </row>
    <row r="8" spans="1:6" ht="14.25">
      <c r="A8" s="49" t="s">
        <v>90</v>
      </c>
      <c r="B8" s="50"/>
      <c r="C8" s="50"/>
      <c r="D8" s="50"/>
      <c r="E8" s="50"/>
      <c r="F8" s="51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77</v>
      </c>
      <c r="B10" s="36" t="s">
        <v>91</v>
      </c>
      <c r="C10" s="40"/>
      <c r="D10" s="40"/>
      <c r="E10" s="40"/>
      <c r="F10" s="40"/>
    </row>
    <row r="11" spans="1:6" ht="12.75">
      <c r="A11" s="33" t="s">
        <v>89</v>
      </c>
      <c r="B11" s="43">
        <v>-86172.62</v>
      </c>
      <c r="C11" s="40" t="s">
        <v>78</v>
      </c>
      <c r="D11" s="40"/>
      <c r="E11" s="40"/>
      <c r="F11" s="40"/>
    </row>
    <row r="12" spans="1:6" ht="12.75">
      <c r="A12" s="33" t="s">
        <v>59</v>
      </c>
      <c r="B12" s="43">
        <v>229821.34</v>
      </c>
      <c r="C12" s="40" t="s">
        <v>78</v>
      </c>
      <c r="D12" s="40"/>
      <c r="E12" s="40"/>
      <c r="F12" s="40"/>
    </row>
    <row r="13" spans="1:6" ht="12.75">
      <c r="A13" s="46" t="s">
        <v>97</v>
      </c>
      <c r="B13" s="47">
        <f>3.18*E29*12</f>
        <v>103547.16</v>
      </c>
      <c r="D13" s="40"/>
      <c r="E13" s="40"/>
      <c r="F13" s="40"/>
    </row>
    <row r="14" spans="1:6" ht="12.75">
      <c r="A14" s="33" t="s">
        <v>60</v>
      </c>
      <c r="B14" s="36">
        <v>2713.5</v>
      </c>
      <c r="C14" s="40" t="s">
        <v>79</v>
      </c>
      <c r="D14" s="40"/>
      <c r="E14" s="40"/>
      <c r="F14" s="40"/>
    </row>
    <row r="15" spans="1:6" ht="12.75">
      <c r="A15" s="33" t="s">
        <v>61</v>
      </c>
      <c r="B15" s="36">
        <v>1975</v>
      </c>
      <c r="C15" s="40"/>
      <c r="D15" s="40"/>
      <c r="E15" s="40"/>
      <c r="F15" s="40"/>
    </row>
    <row r="16" spans="1:6" ht="12.75">
      <c r="A16" s="33" t="s">
        <v>62</v>
      </c>
      <c r="B16" s="36">
        <v>60</v>
      </c>
      <c r="C16" s="40"/>
      <c r="D16" s="40"/>
      <c r="E16" s="40"/>
      <c r="F16" s="40"/>
    </row>
    <row r="17" spans="1:6" ht="12.75">
      <c r="A17" s="33" t="s">
        <v>63</v>
      </c>
      <c r="B17" s="36">
        <v>5</v>
      </c>
      <c r="C17" s="40"/>
      <c r="D17" s="40"/>
      <c r="E17" s="40"/>
      <c r="F17" s="40"/>
    </row>
    <row r="18" spans="1:6" ht="12.75">
      <c r="A18" s="33" t="s">
        <v>64</v>
      </c>
      <c r="B18" s="36">
        <v>4</v>
      </c>
      <c r="C18" s="40"/>
      <c r="D18" s="40"/>
      <c r="E18" s="40"/>
      <c r="F18" s="40"/>
    </row>
    <row r="19" spans="1:6" ht="12.75">
      <c r="A19" s="34" t="s">
        <v>65</v>
      </c>
      <c r="B19" s="37" t="s">
        <v>82</v>
      </c>
      <c r="C19" s="40"/>
      <c r="D19" s="40"/>
      <c r="E19" s="40"/>
      <c r="F19" s="40"/>
    </row>
    <row r="20" spans="1:6" ht="12.75">
      <c r="A20" s="35" t="s">
        <v>66</v>
      </c>
      <c r="B20" s="38" t="s">
        <v>83</v>
      </c>
      <c r="C20" s="40"/>
      <c r="D20" s="40"/>
      <c r="E20" s="40"/>
      <c r="F20" s="40"/>
    </row>
    <row r="21" spans="1:6" ht="12.75">
      <c r="A21" s="34" t="s">
        <v>67</v>
      </c>
      <c r="B21" s="38" t="s">
        <v>68</v>
      </c>
      <c r="C21" s="40"/>
      <c r="D21" s="40"/>
      <c r="E21" s="40"/>
      <c r="F21" s="40"/>
    </row>
    <row r="22" spans="1:6" ht="12.75">
      <c r="A22" s="34" t="s">
        <v>69</v>
      </c>
      <c r="B22" s="38" t="s">
        <v>84</v>
      </c>
      <c r="C22" s="40"/>
      <c r="D22" s="40"/>
      <c r="E22" s="40"/>
      <c r="F22" s="40"/>
    </row>
    <row r="23" spans="1:6" ht="12.75">
      <c r="A23" s="34" t="s">
        <v>70</v>
      </c>
      <c r="B23" s="38" t="s">
        <v>71</v>
      </c>
      <c r="C23" s="40"/>
      <c r="D23" s="40"/>
      <c r="E23" s="40"/>
      <c r="F23" s="40"/>
    </row>
    <row r="24" spans="1:6" ht="12.75">
      <c r="A24" s="34" t="s">
        <v>72</v>
      </c>
      <c r="B24" s="38">
        <v>0</v>
      </c>
      <c r="C24" s="40"/>
      <c r="D24" s="40"/>
      <c r="E24" s="40"/>
      <c r="F24" s="40"/>
    </row>
    <row r="25" spans="1:6" ht="12.75">
      <c r="A25" s="34" t="s">
        <v>73</v>
      </c>
      <c r="B25" s="38" t="s">
        <v>74</v>
      </c>
      <c r="C25" s="40"/>
      <c r="D25" s="40"/>
      <c r="E25" s="40"/>
      <c r="F25" s="40"/>
    </row>
    <row r="26" spans="1:6" ht="12.75">
      <c r="A26" s="34" t="s">
        <v>75</v>
      </c>
      <c r="B26" s="38" t="s">
        <v>74</v>
      </c>
      <c r="C26" s="40"/>
      <c r="D26" s="40"/>
      <c r="E26" s="40"/>
      <c r="F26" s="40"/>
    </row>
    <row r="27" spans="1:6" ht="12.75">
      <c r="A27" s="35" t="s">
        <v>76</v>
      </c>
      <c r="B27" s="38" t="s">
        <v>74</v>
      </c>
      <c r="C27" s="40"/>
      <c r="D27" s="39"/>
      <c r="E27" s="39"/>
      <c r="F27" s="45"/>
    </row>
    <row r="28" spans="1:6" ht="15">
      <c r="A28" s="52"/>
      <c r="B28" s="52"/>
      <c r="C28" s="52"/>
      <c r="D28" s="52"/>
      <c r="E28" s="52"/>
      <c r="F28" s="42"/>
    </row>
    <row r="29" spans="1:5" ht="15">
      <c r="A29" s="3"/>
      <c r="B29" s="3"/>
      <c r="C29" s="2"/>
      <c r="D29" s="6" t="s">
        <v>20</v>
      </c>
      <c r="E29" s="12">
        <v>2713.5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3" t="s">
        <v>10</v>
      </c>
      <c r="B31" s="64"/>
      <c r="C31" s="64"/>
      <c r="D31" s="65"/>
      <c r="E31" s="29">
        <f>E32+E39+E40+E41+E42+E43+E44+E45+E46</f>
        <v>118192.17000000001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7814.88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92</v>
      </c>
      <c r="B39" s="11" t="s">
        <v>42</v>
      </c>
      <c r="C39" s="5" t="s">
        <v>93</v>
      </c>
      <c r="D39" s="13">
        <v>518</v>
      </c>
      <c r="E39" s="28">
        <v>21756</v>
      </c>
    </row>
    <row r="40" spans="1:5" ht="30" customHeight="1">
      <c r="A40" s="31" t="s">
        <v>94</v>
      </c>
      <c r="B40" s="11" t="s">
        <v>42</v>
      </c>
      <c r="C40" s="5" t="s">
        <v>95</v>
      </c>
      <c r="D40" s="13">
        <v>474</v>
      </c>
      <c r="E40" s="28">
        <v>17538</v>
      </c>
    </row>
    <row r="41" spans="1:5" ht="50.25" customHeight="1">
      <c r="A41" s="31" t="s">
        <v>47</v>
      </c>
      <c r="B41" s="11" t="s">
        <v>46</v>
      </c>
      <c r="C41" s="5" t="s">
        <v>98</v>
      </c>
      <c r="D41" s="13">
        <v>2.11</v>
      </c>
      <c r="E41" s="28">
        <v>5858.2</v>
      </c>
    </row>
    <row r="42" spans="1:5" ht="55.5" customHeight="1">
      <c r="A42" s="31" t="s">
        <v>48</v>
      </c>
      <c r="B42" s="11" t="s">
        <v>46</v>
      </c>
      <c r="C42" s="5" t="s">
        <v>99</v>
      </c>
      <c r="D42" s="13">
        <v>1.54</v>
      </c>
      <c r="E42" s="28">
        <v>2137.83</v>
      </c>
    </row>
    <row r="43" spans="1:5" ht="54.75" customHeight="1">
      <c r="A43" s="11" t="s">
        <v>80</v>
      </c>
      <c r="B43" s="11" t="s">
        <v>46</v>
      </c>
      <c r="C43" s="5" t="s">
        <v>100</v>
      </c>
      <c r="D43" s="13">
        <v>1.99</v>
      </c>
      <c r="E43" s="28">
        <v>1381.26</v>
      </c>
    </row>
    <row r="44" spans="1:5" ht="30" customHeight="1">
      <c r="A44" s="11" t="s">
        <v>85</v>
      </c>
      <c r="B44" s="11" t="s">
        <v>81</v>
      </c>
      <c r="C44" s="5" t="s">
        <v>88</v>
      </c>
      <c r="D44" s="13">
        <v>214</v>
      </c>
      <c r="E44" s="15">
        <v>642</v>
      </c>
    </row>
    <row r="45" spans="1:5" ht="27" customHeight="1">
      <c r="A45" s="11" t="s">
        <v>101</v>
      </c>
      <c r="B45" s="11" t="s">
        <v>81</v>
      </c>
      <c r="C45" s="5" t="s">
        <v>86</v>
      </c>
      <c r="D45" s="13">
        <v>26632</v>
      </c>
      <c r="E45" s="15">
        <v>53264</v>
      </c>
    </row>
    <row r="46" spans="1:5" ht="25.5" customHeight="1">
      <c r="A46" s="11" t="s">
        <v>87</v>
      </c>
      <c r="B46" s="11" t="s">
        <v>81</v>
      </c>
      <c r="C46" s="5" t="s">
        <v>88</v>
      </c>
      <c r="D46" s="13">
        <v>2600</v>
      </c>
      <c r="E46" s="15">
        <v>7800</v>
      </c>
    </row>
    <row r="47" spans="1:5" ht="48" customHeight="1">
      <c r="A47" s="63" t="s">
        <v>12</v>
      </c>
      <c r="B47" s="64"/>
      <c r="C47" s="64"/>
      <c r="D47" s="65"/>
      <c r="E47" s="16">
        <f>E48+E55</f>
        <v>76520.70000000001</v>
      </c>
    </row>
    <row r="48" spans="1:5" ht="38.25">
      <c r="A48" s="10" t="s">
        <v>13</v>
      </c>
      <c r="B48" s="8" t="s">
        <v>6</v>
      </c>
      <c r="C48" s="80" t="s">
        <v>21</v>
      </c>
      <c r="D48" s="53">
        <v>2.02</v>
      </c>
      <c r="E48" s="61">
        <f>D48*E29*12</f>
        <v>65775.24</v>
      </c>
    </row>
    <row r="49" spans="1:5" ht="25.5">
      <c r="A49" s="9" t="s">
        <v>22</v>
      </c>
      <c r="B49" s="8" t="s">
        <v>6</v>
      </c>
      <c r="C49" s="81"/>
      <c r="D49" s="54"/>
      <c r="E49" s="62"/>
    </row>
    <row r="50" spans="1:5" ht="38.25">
      <c r="A50" s="9" t="s">
        <v>14</v>
      </c>
      <c r="B50" s="8" t="s">
        <v>6</v>
      </c>
      <c r="C50" s="81"/>
      <c r="D50" s="54"/>
      <c r="E50" s="62"/>
    </row>
    <row r="51" spans="1:5" ht="26.25" customHeight="1">
      <c r="A51" s="9" t="s">
        <v>15</v>
      </c>
      <c r="B51" s="8" t="s">
        <v>6</v>
      </c>
      <c r="C51" s="81"/>
      <c r="D51" s="54"/>
      <c r="E51" s="62"/>
    </row>
    <row r="52" spans="1:5" ht="51">
      <c r="A52" s="9" t="s">
        <v>16</v>
      </c>
      <c r="B52" s="8" t="s">
        <v>6</v>
      </c>
      <c r="C52" s="81"/>
      <c r="D52" s="54"/>
      <c r="E52" s="62"/>
    </row>
    <row r="53" spans="1:5" ht="38.25">
      <c r="A53" s="17" t="s">
        <v>17</v>
      </c>
      <c r="B53" s="18" t="s">
        <v>6</v>
      </c>
      <c r="C53" s="81"/>
      <c r="D53" s="54"/>
      <c r="E53" s="62"/>
    </row>
    <row r="54" spans="1:5" ht="25.5">
      <c r="A54" s="19" t="s">
        <v>19</v>
      </c>
      <c r="B54" s="20" t="s">
        <v>6</v>
      </c>
      <c r="C54" s="82"/>
      <c r="D54" s="54"/>
      <c r="E54" s="62"/>
    </row>
    <row r="55" spans="1:5" ht="38.25">
      <c r="A55" s="17" t="s">
        <v>18</v>
      </c>
      <c r="B55" s="21" t="s">
        <v>6</v>
      </c>
      <c r="C55" s="5" t="s">
        <v>21</v>
      </c>
      <c r="D55" s="4">
        <v>0.33</v>
      </c>
      <c r="E55" s="22">
        <f>D55*E29*12</f>
        <v>10745.460000000001</v>
      </c>
    </row>
    <row r="56" spans="1:5" ht="12.75">
      <c r="A56" s="83" t="s">
        <v>51</v>
      </c>
      <c r="B56" s="83"/>
      <c r="C56" s="83"/>
      <c r="D56" s="83"/>
      <c r="E56" s="23">
        <f>E57+E72</f>
        <v>156948.84</v>
      </c>
    </row>
    <row r="57" spans="1:5" ht="25.5">
      <c r="A57" s="17" t="s">
        <v>23</v>
      </c>
      <c r="B57" s="21" t="s">
        <v>3</v>
      </c>
      <c r="C57" s="53" t="s">
        <v>21</v>
      </c>
      <c r="D57" s="53">
        <v>3.58</v>
      </c>
      <c r="E57" s="56">
        <f>D57*E29*12</f>
        <v>116571.95999999999</v>
      </c>
    </row>
    <row r="58" spans="1:5" ht="12.75">
      <c r="A58" s="17" t="s">
        <v>24</v>
      </c>
      <c r="B58" s="21" t="s">
        <v>4</v>
      </c>
      <c r="C58" s="54"/>
      <c r="D58" s="54"/>
      <c r="E58" s="57"/>
    </row>
    <row r="59" spans="1:5" ht="25.5">
      <c r="A59" s="17" t="s">
        <v>25</v>
      </c>
      <c r="B59" s="21" t="s">
        <v>5</v>
      </c>
      <c r="C59" s="54"/>
      <c r="D59" s="54"/>
      <c r="E59" s="57"/>
    </row>
    <row r="60" spans="1:5" ht="12.75">
      <c r="A60" s="25" t="s">
        <v>26</v>
      </c>
      <c r="B60" s="24" t="s">
        <v>5</v>
      </c>
      <c r="C60" s="54"/>
      <c r="D60" s="54"/>
      <c r="E60" s="57"/>
    </row>
    <row r="61" spans="1:5" ht="38.25" customHeight="1">
      <c r="A61" s="26" t="s">
        <v>27</v>
      </c>
      <c r="B61" s="24" t="s">
        <v>33</v>
      </c>
      <c r="C61" s="54"/>
      <c r="D61" s="54"/>
      <c r="E61" s="57"/>
    </row>
    <row r="62" spans="1:5" ht="12.75">
      <c r="A62" s="25" t="s">
        <v>28</v>
      </c>
      <c r="B62" s="27" t="s">
        <v>29</v>
      </c>
      <c r="C62" s="54"/>
      <c r="D62" s="54"/>
      <c r="E62" s="57"/>
    </row>
    <row r="63" spans="1:5" ht="12.75">
      <c r="A63" s="66" t="s">
        <v>30</v>
      </c>
      <c r="B63" s="24" t="s">
        <v>33</v>
      </c>
      <c r="C63" s="54"/>
      <c r="D63" s="54"/>
      <c r="E63" s="57"/>
    </row>
    <row r="64" spans="1:5" ht="12.75">
      <c r="A64" s="66"/>
      <c r="B64" s="24" t="s">
        <v>33</v>
      </c>
      <c r="C64" s="54"/>
      <c r="D64" s="54"/>
      <c r="E64" s="57"/>
    </row>
    <row r="65" spans="1:5" ht="12.75">
      <c r="A65" s="26" t="s">
        <v>31</v>
      </c>
      <c r="B65" s="24" t="s">
        <v>33</v>
      </c>
      <c r="C65" s="54"/>
      <c r="D65" s="54"/>
      <c r="E65" s="57"/>
    </row>
    <row r="66" spans="1:5" ht="12.75">
      <c r="A66" s="25" t="s">
        <v>32</v>
      </c>
      <c r="B66" s="24" t="s">
        <v>29</v>
      </c>
      <c r="C66" s="54"/>
      <c r="D66" s="54"/>
      <c r="E66" s="57"/>
    </row>
    <row r="67" spans="1:5" ht="12.75" customHeight="1">
      <c r="A67" s="17" t="s">
        <v>34</v>
      </c>
      <c r="B67" s="24" t="s">
        <v>33</v>
      </c>
      <c r="C67" s="54"/>
      <c r="D67" s="54"/>
      <c r="E67" s="57"/>
    </row>
    <row r="68" spans="1:5" ht="12.75">
      <c r="A68" s="17" t="s">
        <v>35</v>
      </c>
      <c r="B68" s="21"/>
      <c r="C68" s="54"/>
      <c r="D68" s="54"/>
      <c r="E68" s="57"/>
    </row>
    <row r="69" spans="1:7" ht="25.5">
      <c r="A69" s="25" t="s">
        <v>36</v>
      </c>
      <c r="B69" s="24" t="s">
        <v>37</v>
      </c>
      <c r="C69" s="54"/>
      <c r="D69" s="54"/>
      <c r="E69" s="57"/>
      <c r="G69" s="30"/>
    </row>
    <row r="70" spans="1:5" ht="12.75">
      <c r="A70" s="25" t="s">
        <v>49</v>
      </c>
      <c r="B70" s="24" t="s">
        <v>5</v>
      </c>
      <c r="C70" s="54"/>
      <c r="D70" s="54"/>
      <c r="E70" s="57"/>
    </row>
    <row r="71" spans="1:5" ht="12.75">
      <c r="A71" s="25" t="s">
        <v>50</v>
      </c>
      <c r="B71" s="24" t="s">
        <v>33</v>
      </c>
      <c r="C71" s="55"/>
      <c r="D71" s="55"/>
      <c r="E71" s="58"/>
    </row>
    <row r="72" spans="1:5" ht="38.25">
      <c r="A72" s="5" t="s">
        <v>38</v>
      </c>
      <c r="B72" s="24" t="s">
        <v>7</v>
      </c>
      <c r="C72" s="5" t="s">
        <v>21</v>
      </c>
      <c r="D72" s="4">
        <v>1.24</v>
      </c>
      <c r="E72" s="22">
        <f>D72*E29*12</f>
        <v>40376.88</v>
      </c>
    </row>
    <row r="73" spans="1:5" ht="12.75">
      <c r="A73" s="67" t="s">
        <v>52</v>
      </c>
      <c r="B73" s="68"/>
      <c r="C73" s="68"/>
      <c r="D73" s="69"/>
      <c r="E73" s="23">
        <f>E74</f>
        <v>24421.5</v>
      </c>
    </row>
    <row r="74" spans="1:5" ht="38.25">
      <c r="A74" s="17" t="s">
        <v>39</v>
      </c>
      <c r="B74" s="21" t="s">
        <v>6</v>
      </c>
      <c r="C74" s="5" t="s">
        <v>21</v>
      </c>
      <c r="D74" s="4">
        <v>0.75</v>
      </c>
      <c r="E74" s="22">
        <f>D74*E29*12</f>
        <v>24421.5</v>
      </c>
    </row>
    <row r="75" spans="1:5" ht="27" customHeight="1">
      <c r="A75" s="60" t="s">
        <v>53</v>
      </c>
      <c r="B75" s="60"/>
      <c r="C75" s="60"/>
      <c r="D75" s="60"/>
      <c r="E75" s="23">
        <f>E76</f>
        <v>50471.100000000006</v>
      </c>
    </row>
    <row r="76" spans="1:5" ht="43.5" customHeight="1">
      <c r="A76" s="17" t="s">
        <v>40</v>
      </c>
      <c r="B76" s="21" t="s">
        <v>6</v>
      </c>
      <c r="C76" s="5" t="s">
        <v>21</v>
      </c>
      <c r="D76" s="4">
        <v>1.55</v>
      </c>
      <c r="E76" s="22">
        <f>D76*E29*12</f>
        <v>50471.100000000006</v>
      </c>
    </row>
    <row r="77" spans="1:5" ht="12.75" customHeight="1" hidden="1">
      <c r="A77" s="79" t="s">
        <v>41</v>
      </c>
      <c r="B77" s="79"/>
      <c r="C77" s="79"/>
      <c r="D77" s="79"/>
      <c r="E77" s="23">
        <f>E75+E73+E56+E47+E31</f>
        <v>426554.31000000006</v>
      </c>
    </row>
    <row r="78" spans="1:5" ht="22.5" customHeight="1" hidden="1">
      <c r="A78" s="70" t="s">
        <v>41</v>
      </c>
      <c r="B78" s="71"/>
      <c r="C78" s="71"/>
      <c r="D78" s="72"/>
      <c r="E78" s="23">
        <f>E75+E73+E56+E47+E31</f>
        <v>426554.31000000006</v>
      </c>
    </row>
    <row r="79" spans="1:5" ht="16.5" customHeight="1">
      <c r="A79" s="73" t="s">
        <v>41</v>
      </c>
      <c r="B79" s="74"/>
      <c r="C79" s="74"/>
      <c r="D79" s="75"/>
      <c r="E79" s="44">
        <f>E75+E73+E56+E47+E31</f>
        <v>426554.31000000006</v>
      </c>
    </row>
    <row r="80" spans="1:5" ht="15" hidden="1">
      <c r="A80" s="59" t="s">
        <v>54</v>
      </c>
      <c r="B80" s="59"/>
      <c r="C80" s="59"/>
      <c r="D80" s="59"/>
      <c r="E80" s="59"/>
    </row>
    <row r="81" spans="1:5" ht="15" hidden="1">
      <c r="A81" s="78" t="s">
        <v>54</v>
      </c>
      <c r="B81" s="78"/>
      <c r="C81" s="78"/>
      <c r="D81" s="78"/>
      <c r="E81" s="78"/>
    </row>
    <row r="82" ht="24.75" customHeight="1">
      <c r="A82" s="2"/>
    </row>
    <row r="83" spans="1:5" ht="15">
      <c r="A83" s="59" t="s">
        <v>96</v>
      </c>
      <c r="B83" s="59"/>
      <c r="C83" s="59"/>
      <c r="D83" s="59"/>
      <c r="E83" s="59"/>
    </row>
    <row r="84" ht="17.25" customHeight="1">
      <c r="A84" s="1"/>
    </row>
    <row r="85" ht="16.5" customHeight="1">
      <c r="A85" s="1"/>
    </row>
    <row r="86" ht="18.75" customHeight="1">
      <c r="A86" s="2"/>
    </row>
    <row r="87" ht="15">
      <c r="A87" s="2"/>
    </row>
    <row r="88" ht="32.25" customHeight="1">
      <c r="A88" s="2"/>
    </row>
    <row r="89" ht="15">
      <c r="A89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6">
    <mergeCell ref="C2:E2"/>
    <mergeCell ref="C3:E3"/>
    <mergeCell ref="C4:E4"/>
    <mergeCell ref="A81:E81"/>
    <mergeCell ref="A80:E80"/>
    <mergeCell ref="A77:D77"/>
    <mergeCell ref="C48:C54"/>
    <mergeCell ref="A56:D56"/>
    <mergeCell ref="D48:D54"/>
    <mergeCell ref="A83:E83"/>
    <mergeCell ref="A75:D75"/>
    <mergeCell ref="E48:E54"/>
    <mergeCell ref="A31:D31"/>
    <mergeCell ref="A63:A64"/>
    <mergeCell ref="A73:D73"/>
    <mergeCell ref="A47:D47"/>
    <mergeCell ref="A78:D78"/>
    <mergeCell ref="A79:D79"/>
    <mergeCell ref="A7:F7"/>
    <mergeCell ref="A8:F8"/>
    <mergeCell ref="A28:E28"/>
    <mergeCell ref="A5:F5"/>
    <mergeCell ref="A6:F6"/>
    <mergeCell ref="C57:C71"/>
    <mergeCell ref="D57:D71"/>
    <mergeCell ref="E57:E71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2017-06-02T06:22:48Z</cp:lastPrinted>
  <dcterms:created xsi:type="dcterms:W3CDTF">2016-04-14T13:02:49Z</dcterms:created>
  <dcterms:modified xsi:type="dcterms:W3CDTF">2017-06-16T08:31:17Z</dcterms:modified>
  <cp:category/>
  <cp:version/>
  <cp:contentType/>
  <cp:contentStatus/>
</cp:coreProperties>
</file>