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<sst xmlns="http://schemas.openxmlformats.org/spreadsheetml/2006/main" count="134" uniqueCount="100">
  <si>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</si>
  <si>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</si>
  <si>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</si>
  <si>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</si>
  <si>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</si>
  <si>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</si>
  <si>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</si>
  <si>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</si>
  <si>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</si>
  <si>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</si>
  <si>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</si>
  <si>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</si>
  <si>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</si>
  <si>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</si>
  <si>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</si>
  <si>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</si>
  <si>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</si>
  <si>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</si>
  <si>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</si>
  <si>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</si>
  <si>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</si>
  <si>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</si>
  <si>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</si>
  <si>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</si>
  <si>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</si>
  <si>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</si>
  <si>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</si>
  <si>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</si>
  <si>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</si>
  <si>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</si>
  <si>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</si>
  <si>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</si>
  <si>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</si>
  <si>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</si>
  <si>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</si>
  <si>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</si>
  <si>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</si>
  <si>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</si>
  <si>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</si>
  <si>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Аварийное обслуживание</t>
  </si>
  <si>
    <t>Управление МКД</t>
  </si>
  <si>
    <t>ИТОГО, руб.:</t>
  </si>
  <si>
    <t>при необходимости</t>
  </si>
  <si>
    <t>План работы</t>
  </si>
  <si>
    <t>по содержанию и ремонту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</si>
  <si>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</si>
  <si>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</si>
  <si>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</si>
  <si>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</si>
  <si>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</si>
  <si>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</si>
  <si>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</si>
  <si>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</si>
  <si>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</si>
  <si>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</si>
  <si>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</si>
  <si>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</si>
  <si>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</si>
  <si>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</si>
  <si>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</si>
  <si>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</si>
  <si>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</si>
  <si>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железобетонные</t>
  </si>
  <si>
    <t>в наличии</t>
  </si>
  <si>
    <t>централизованное</t>
  </si>
  <si>
    <t xml:space="preserve">Стрижка газонов </t>
  </si>
  <si>
    <t>Ремонт элементов благоустройства</t>
  </si>
  <si>
    <t>руб.</t>
  </si>
  <si>
    <t>Общая площадь дома</t>
  </si>
  <si>
    <t>м2</t>
  </si>
  <si>
    <t>3. Работы и услуги по содержанию иного общего имущества</t>
  </si>
  <si>
    <t>4. Осуществление аварийно-диспетчерского обслуживания</t>
  </si>
  <si>
    <t>5.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</si>
  <si>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Инженер ПТО ООО "ЖКУ"                                                            _____________________В.Р.Ремнева</t>
  </si>
  <si>
    <t>панельный</t>
  </si>
  <si>
    <t>мягкая</t>
  </si>
  <si>
    <t>нет</t>
  </si>
  <si>
    <t>общего имущества собственников помещений в многоквартирном доме на 2017 г.</t>
  </si>
  <si>
    <t xml:space="preserve">тариф на 2017 год </t>
  </si>
  <si>
    <t>12,17 руб/ м2</t>
  </si>
  <si>
    <t>Денежные средства на счете на 01.01.2017 г.</t>
  </si>
  <si>
    <t>Изготовление и установка урн</t>
  </si>
  <si>
    <t>по необходимости</t>
  </si>
  <si>
    <t>Согласовано:</t>
  </si>
  <si>
    <t>Технический директор ООО "ЖКУ"</t>
  </si>
  <si>
    <t>_________Ю.А.Жиляков</t>
  </si>
  <si>
    <t>"_____"_____________2017г.</t>
  </si>
  <si>
    <t xml:space="preserve">                                                                                                        Средства на ремонтную составляющую </t>
  </si>
  <si>
    <t xml:space="preserve">                                                                                      Задолженность перед УК</t>
  </si>
  <si>
    <t>Адрес: г. Железногорск, ул. Курская д.1/1</t>
  </si>
  <si>
    <t>Ремонт мягкой кровлик 71,53</t>
  </si>
  <si>
    <t>132м2</t>
  </si>
  <si>
    <t>Герметизация межпанельных швов кв.13,15</t>
  </si>
  <si>
    <t>8мп</t>
  </si>
  <si>
    <t>1шт</t>
  </si>
  <si>
    <t>468,8м2 /4р</t>
  </si>
  <si>
    <t>468,8м2 /2р</t>
  </si>
  <si>
    <t>468,8м2</t>
  </si>
  <si>
    <t>Изготовление и установка скамеек</t>
  </si>
  <si>
    <t>Ремонт балконов с обрамлением кв.12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</si>
</sst>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PageLayoutView="0" workbookViewId="0" topLeftCell="A54">
      <selection activeCell="G26" sqref="G26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11.625" style="0" customWidth="1"/>
    <col min="4" max="4" width="10.375" style="0" customWidth="1"/>
    <col min="5" max="5" width="11.375" style="0" customWidth="1"/>
  </cols>
  <sheetData>
    <row r="1" spans="1:5" ht="12.75">
      <c r="A1" s="48" t="s">
        <v>83</v>
      </c>
      <c r="C1" s="42"/>
      <c r="D1" s="42"/>
      <c r="E1" s="43"/>
    </row>
    <row r="2" spans="1:5" ht="12.75">
      <c r="A2" s="48" t="s">
        <v>84</v>
      </c>
      <c r="C2" s="51"/>
      <c r="D2" s="51"/>
      <c r="E2" s="51"/>
    </row>
    <row r="3" spans="1:5" ht="12.75">
      <c r="A3" s="48" t="s">
        <v>85</v>
      </c>
      <c r="C3" s="51"/>
      <c r="D3" s="51"/>
      <c r="E3" s="51"/>
    </row>
    <row r="4" spans="1:5" ht="12.75">
      <c r="A4" s="48" t="s">
        <v>86</v>
      </c>
      <c r="C4" s="52"/>
      <c r="D4" s="52"/>
      <c r="E4" s="52"/>
    </row>
    <row r="5" spans="1:6" ht="14.25">
      <c r="A5" s="62"/>
      <c r="B5" s="62"/>
      <c r="C5" s="62"/>
      <c r="D5" s="62"/>
      <c r="E5" s="62"/>
      <c r="F5" s="62"/>
    </row>
    <row r="6" spans="1:6" ht="14.25">
      <c r="A6" s="62" t="s">
        <v>43</v>
      </c>
      <c r="B6" s="62"/>
      <c r="C6" s="62"/>
      <c r="D6" s="62"/>
      <c r="E6" s="62"/>
      <c r="F6" s="62"/>
    </row>
    <row r="7" spans="1:6" ht="14.25">
      <c r="A7" s="62" t="s">
        <v>44</v>
      </c>
      <c r="B7" s="62"/>
      <c r="C7" s="62"/>
      <c r="D7" s="62"/>
      <c r="E7" s="62"/>
      <c r="F7" s="62"/>
    </row>
    <row r="8" spans="1:6" ht="14.25">
      <c r="A8" s="62" t="s">
        <v>77</v>
      </c>
      <c r="B8" s="62"/>
      <c r="C8" s="62"/>
      <c r="D8" s="62"/>
      <c r="E8" s="62"/>
      <c r="F8" s="62"/>
    </row>
    <row r="9" spans="1:6" ht="14.25">
      <c r="A9" s="78" t="s">
        <v>89</v>
      </c>
      <c r="B9" s="79"/>
      <c r="C9" s="79"/>
      <c r="D9" s="79"/>
      <c r="E9" s="79"/>
      <c r="F9" s="80"/>
    </row>
    <row r="10" spans="1:6" ht="14.25">
      <c r="A10" s="35"/>
      <c r="B10" s="35"/>
      <c r="C10" s="35"/>
      <c r="D10" s="35"/>
      <c r="E10" s="35"/>
      <c r="F10" s="35"/>
    </row>
    <row r="11" spans="1:6" ht="12.75">
      <c r="A11" s="43"/>
      <c r="B11" s="43"/>
      <c r="C11" s="36" t="s">
        <v>78</v>
      </c>
      <c r="D11" s="39" t="s">
        <v>79</v>
      </c>
      <c r="E11" s="43"/>
      <c r="F11" s="43"/>
    </row>
    <row r="12" spans="1:6" ht="12.75">
      <c r="A12" s="43"/>
      <c r="B12" s="43"/>
      <c r="C12" s="36" t="s">
        <v>80</v>
      </c>
      <c r="D12" s="46">
        <v>-247873.16</v>
      </c>
      <c r="E12" s="43" t="s">
        <v>67</v>
      </c>
      <c r="F12" s="43"/>
    </row>
    <row r="13" spans="1:6" ht="12.75">
      <c r="A13" s="81" t="s">
        <v>88</v>
      </c>
      <c r="B13" s="81"/>
      <c r="C13" s="81"/>
      <c r="D13" s="47">
        <v>183965.37</v>
      </c>
      <c r="E13" s="43" t="s">
        <v>67</v>
      </c>
      <c r="F13" s="43"/>
    </row>
    <row r="14" spans="1:6" ht="12.75">
      <c r="A14" s="81" t="s">
        <v>87</v>
      </c>
      <c r="B14" s="81"/>
      <c r="C14" s="81"/>
      <c r="D14" s="50">
        <f>3.18*E29*12</f>
        <v>133863.372</v>
      </c>
      <c r="F14" s="43"/>
    </row>
    <row r="15" spans="1:6" ht="12.75">
      <c r="A15" s="43"/>
      <c r="B15" s="36" t="s">
        <v>68</v>
      </c>
      <c r="C15" s="39">
        <v>3507.95</v>
      </c>
      <c r="D15" s="43" t="s">
        <v>69</v>
      </c>
      <c r="F15" s="43"/>
    </row>
    <row r="16" spans="1:6" ht="12.75">
      <c r="A16" s="43"/>
      <c r="B16" s="36" t="s">
        <v>49</v>
      </c>
      <c r="C16" s="39">
        <v>1966</v>
      </c>
      <c r="D16" s="43"/>
      <c r="F16" s="43"/>
    </row>
    <row r="17" spans="1:6" ht="12.75">
      <c r="A17" s="43"/>
      <c r="B17" s="36" t="s">
        <v>50</v>
      </c>
      <c r="C17" s="39">
        <v>76</v>
      </c>
      <c r="D17" s="43"/>
      <c r="F17" s="43"/>
    </row>
    <row r="18" spans="1:6" ht="12.75">
      <c r="A18" s="43"/>
      <c r="B18" s="36" t="s">
        <v>51</v>
      </c>
      <c r="C18" s="39">
        <v>5</v>
      </c>
      <c r="D18" s="43"/>
      <c r="F18" s="43"/>
    </row>
    <row r="19" spans="1:6" ht="12.75">
      <c r="A19" s="43"/>
      <c r="B19" s="36" t="s">
        <v>52</v>
      </c>
      <c r="C19" s="39">
        <v>4</v>
      </c>
      <c r="D19" s="43"/>
      <c r="F19" s="43"/>
    </row>
    <row r="20" spans="1:6" ht="12.75">
      <c r="A20" s="43"/>
      <c r="B20" s="37" t="s">
        <v>53</v>
      </c>
      <c r="C20" s="40" t="s">
        <v>74</v>
      </c>
      <c r="D20" s="43"/>
      <c r="F20" s="43"/>
    </row>
    <row r="21" spans="1:6" ht="12.75">
      <c r="A21" s="43"/>
      <c r="B21" s="38" t="s">
        <v>54</v>
      </c>
      <c r="C21" s="41" t="s">
        <v>75</v>
      </c>
      <c r="D21" s="43"/>
      <c r="F21" s="43"/>
    </row>
    <row r="22" spans="1:6" ht="12.75">
      <c r="A22" s="43"/>
      <c r="B22" s="37" t="s">
        <v>55</v>
      </c>
      <c r="C22" s="41" t="s">
        <v>62</v>
      </c>
      <c r="D22" s="43"/>
      <c r="F22" s="43"/>
    </row>
    <row r="23" spans="1:6" ht="12.75">
      <c r="A23" s="43"/>
      <c r="B23" s="37" t="s">
        <v>56</v>
      </c>
      <c r="C23" s="41" t="s">
        <v>76</v>
      </c>
      <c r="D23" s="43"/>
      <c r="F23" s="43"/>
    </row>
    <row r="24" spans="1:6" ht="12.75">
      <c r="A24" s="43"/>
      <c r="B24" s="37" t="s">
        <v>57</v>
      </c>
      <c r="C24" s="41" t="s">
        <v>63</v>
      </c>
      <c r="D24" s="43"/>
      <c r="F24" s="43"/>
    </row>
    <row r="25" spans="1:6" ht="12.75">
      <c r="A25" s="43"/>
      <c r="B25" s="37" t="s">
        <v>58</v>
      </c>
      <c r="C25" s="41">
        <v>0</v>
      </c>
      <c r="D25" s="43"/>
      <c r="F25" s="43"/>
    </row>
    <row r="26" spans="1:6" ht="12.75">
      <c r="A26" s="43"/>
      <c r="B26" s="37" t="s">
        <v>59</v>
      </c>
      <c r="C26" s="41" t="s">
        <v>64</v>
      </c>
      <c r="D26" s="43"/>
      <c r="F26" s="43"/>
    </row>
    <row r="27" spans="1:6" ht="12.75">
      <c r="A27" s="43"/>
      <c r="B27" s="37" t="s">
        <v>60</v>
      </c>
      <c r="C27" s="41" t="s">
        <v>64</v>
      </c>
      <c r="D27" s="43"/>
      <c r="F27" s="43"/>
    </row>
    <row r="28" spans="1:5" ht="15">
      <c r="A28" s="43"/>
      <c r="B28" s="38" t="s">
        <v>61</v>
      </c>
      <c r="C28" s="41" t="s">
        <v>64</v>
      </c>
      <c r="D28" s="43"/>
      <c r="E28" s="49"/>
    </row>
    <row r="29" spans="1:5" ht="15">
      <c r="A29" s="3"/>
      <c r="B29" s="3"/>
      <c r="C29" s="2"/>
      <c r="D29" s="6" t="s">
        <v>20</v>
      </c>
      <c r="E29" s="12">
        <v>3507.95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7" t="s">
        <v>10</v>
      </c>
      <c r="B31" s="68"/>
      <c r="C31" s="68"/>
      <c r="D31" s="69"/>
      <c r="E31" s="29">
        <f>E32+E39+E40+E41+E42+E43+E44+E45+E46</f>
        <v>123636.37599999999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10102.895999999999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4" t="s">
        <v>90</v>
      </c>
      <c r="B39" s="11" t="s">
        <v>42</v>
      </c>
      <c r="C39" s="4" t="s">
        <v>91</v>
      </c>
      <c r="D39" s="13">
        <v>518</v>
      </c>
      <c r="E39" s="28">
        <v>68376</v>
      </c>
    </row>
    <row r="40" spans="1:5" ht="30" customHeight="1">
      <c r="A40" s="34" t="s">
        <v>92</v>
      </c>
      <c r="B40" s="11" t="s">
        <v>42</v>
      </c>
      <c r="C40" s="4" t="s">
        <v>93</v>
      </c>
      <c r="D40" s="13">
        <v>474</v>
      </c>
      <c r="E40" s="28">
        <v>3792</v>
      </c>
    </row>
    <row r="41" spans="1:5" ht="30" customHeight="1">
      <c r="A41" s="34" t="s">
        <v>81</v>
      </c>
      <c r="B41" s="11" t="s">
        <v>82</v>
      </c>
      <c r="C41" s="4" t="s">
        <v>94</v>
      </c>
      <c r="D41" s="13">
        <v>2600</v>
      </c>
      <c r="E41" s="28">
        <v>2600</v>
      </c>
    </row>
    <row r="42" spans="1:5" ht="51" customHeight="1">
      <c r="A42" s="34" t="s">
        <v>46</v>
      </c>
      <c r="B42" s="11" t="s">
        <v>45</v>
      </c>
      <c r="C42" s="5" t="s">
        <v>95</v>
      </c>
      <c r="D42" s="13">
        <v>2.11</v>
      </c>
      <c r="E42" s="28">
        <v>3956.67</v>
      </c>
    </row>
    <row r="43" spans="1:5" ht="57.75" customHeight="1">
      <c r="A43" s="34" t="s">
        <v>47</v>
      </c>
      <c r="B43" s="11" t="s">
        <v>45</v>
      </c>
      <c r="C43" s="5" t="s">
        <v>96</v>
      </c>
      <c r="D43" s="13">
        <v>1.54</v>
      </c>
      <c r="E43" s="28">
        <v>1443.9</v>
      </c>
    </row>
    <row r="44" spans="1:5" ht="54" customHeight="1">
      <c r="A44" s="11" t="s">
        <v>48</v>
      </c>
      <c r="B44" s="11" t="s">
        <v>45</v>
      </c>
      <c r="C44" s="5" t="s">
        <v>97</v>
      </c>
      <c r="D44" s="13">
        <v>1.99</v>
      </c>
      <c r="E44" s="28">
        <v>932.91</v>
      </c>
    </row>
    <row r="45" spans="1:5" ht="16.5" customHeight="1">
      <c r="A45" s="11" t="s">
        <v>98</v>
      </c>
      <c r="B45" s="11" t="s">
        <v>45</v>
      </c>
      <c r="C45" s="5" t="s">
        <v>94</v>
      </c>
      <c r="D45" s="13">
        <v>5800</v>
      </c>
      <c r="E45" s="15">
        <v>5800</v>
      </c>
    </row>
    <row r="46" spans="1:5" ht="30" customHeight="1">
      <c r="A46" s="11" t="s">
        <v>99</v>
      </c>
      <c r="B46" s="11" t="s">
        <v>45</v>
      </c>
      <c r="C46" s="5" t="s">
        <v>94</v>
      </c>
      <c r="D46" s="13">
        <v>26632</v>
      </c>
      <c r="E46" s="15">
        <v>26632</v>
      </c>
    </row>
    <row r="47" spans="1:5" ht="12.75">
      <c r="A47" s="67" t="s">
        <v>12</v>
      </c>
      <c r="B47" s="68"/>
      <c r="C47" s="68"/>
      <c r="D47" s="69"/>
      <c r="E47" s="16">
        <f>E48+E55</f>
        <v>98924.18999999999</v>
      </c>
    </row>
    <row r="48" spans="1:5" ht="38.25">
      <c r="A48" s="10" t="s">
        <v>13</v>
      </c>
      <c r="B48" s="8" t="s">
        <v>6</v>
      </c>
      <c r="C48" s="56" t="s">
        <v>21</v>
      </c>
      <c r="D48" s="60">
        <v>2.02</v>
      </c>
      <c r="E48" s="65">
        <f>D48*E29*12</f>
        <v>85032.70799999998</v>
      </c>
    </row>
    <row r="49" spans="1:5" ht="25.5">
      <c r="A49" s="9" t="s">
        <v>22</v>
      </c>
      <c r="B49" s="8" t="s">
        <v>6</v>
      </c>
      <c r="C49" s="57"/>
      <c r="D49" s="61"/>
      <c r="E49" s="66"/>
    </row>
    <row r="50" spans="1:5" ht="38.25">
      <c r="A50" s="9" t="s">
        <v>14</v>
      </c>
      <c r="B50" s="8" t="s">
        <v>6</v>
      </c>
      <c r="C50" s="57"/>
      <c r="D50" s="61"/>
      <c r="E50" s="66"/>
    </row>
    <row r="51" spans="1:5" ht="26.25" customHeight="1">
      <c r="A51" s="9" t="s">
        <v>15</v>
      </c>
      <c r="B51" s="8" t="s">
        <v>6</v>
      </c>
      <c r="C51" s="57"/>
      <c r="D51" s="61"/>
      <c r="E51" s="66"/>
    </row>
    <row r="52" spans="1:5" ht="38.25">
      <c r="A52" s="9" t="s">
        <v>16</v>
      </c>
      <c r="B52" s="8" t="s">
        <v>6</v>
      </c>
      <c r="C52" s="57"/>
      <c r="D52" s="61"/>
      <c r="E52" s="66"/>
    </row>
    <row r="53" spans="1:5" ht="38.25">
      <c r="A53" s="17" t="s">
        <v>17</v>
      </c>
      <c r="B53" s="18" t="s">
        <v>6</v>
      </c>
      <c r="C53" s="57"/>
      <c r="D53" s="61"/>
      <c r="E53" s="66"/>
    </row>
    <row r="54" spans="1:5" ht="25.5">
      <c r="A54" s="19" t="s">
        <v>19</v>
      </c>
      <c r="B54" s="20" t="s">
        <v>6</v>
      </c>
      <c r="C54" s="58"/>
      <c r="D54" s="61"/>
      <c r="E54" s="66"/>
    </row>
    <row r="55" spans="1:5" ht="38.25">
      <c r="A55" s="17" t="s">
        <v>18</v>
      </c>
      <c r="B55" s="21" t="s">
        <v>6</v>
      </c>
      <c r="C55" s="5" t="s">
        <v>21</v>
      </c>
      <c r="D55" s="4">
        <v>0.33</v>
      </c>
      <c r="E55" s="22">
        <f>D55*E29*12</f>
        <v>13891.482</v>
      </c>
    </row>
    <row r="56" spans="1:5" ht="12.75">
      <c r="A56" s="59" t="s">
        <v>70</v>
      </c>
      <c r="B56" s="59"/>
      <c r="C56" s="59"/>
      <c r="D56" s="59"/>
      <c r="E56" s="23">
        <f>E57+E72</f>
        <v>202899.828</v>
      </c>
    </row>
    <row r="57" spans="1:5" ht="25.5">
      <c r="A57" s="17" t="s">
        <v>23</v>
      </c>
      <c r="B57" s="21" t="s">
        <v>3</v>
      </c>
      <c r="C57" s="60" t="s">
        <v>21</v>
      </c>
      <c r="D57" s="60">
        <v>3.58</v>
      </c>
      <c r="E57" s="75">
        <f>D57*E29*12</f>
        <v>150701.532</v>
      </c>
    </row>
    <row r="58" spans="1:5" ht="12.75">
      <c r="A58" s="17" t="s">
        <v>24</v>
      </c>
      <c r="B58" s="21" t="s">
        <v>4</v>
      </c>
      <c r="C58" s="61"/>
      <c r="D58" s="61"/>
      <c r="E58" s="76"/>
    </row>
    <row r="59" spans="1:5" ht="25.5">
      <c r="A59" s="17" t="s">
        <v>25</v>
      </c>
      <c r="B59" s="21" t="s">
        <v>5</v>
      </c>
      <c r="C59" s="61"/>
      <c r="D59" s="61"/>
      <c r="E59" s="76"/>
    </row>
    <row r="60" spans="1:5" ht="12.75">
      <c r="A60" s="25" t="s">
        <v>26</v>
      </c>
      <c r="B60" s="24" t="s">
        <v>5</v>
      </c>
      <c r="C60" s="61"/>
      <c r="D60" s="61"/>
      <c r="E60" s="76"/>
    </row>
    <row r="61" spans="1:5" ht="38.25" customHeight="1">
      <c r="A61" s="26" t="s">
        <v>27</v>
      </c>
      <c r="B61" s="24" t="s">
        <v>33</v>
      </c>
      <c r="C61" s="61"/>
      <c r="D61" s="61"/>
      <c r="E61" s="76"/>
    </row>
    <row r="62" spans="1:5" ht="12.75">
      <c r="A62" s="25" t="s">
        <v>28</v>
      </c>
      <c r="B62" s="27" t="s">
        <v>29</v>
      </c>
      <c r="C62" s="61"/>
      <c r="D62" s="61"/>
      <c r="E62" s="76"/>
    </row>
    <row r="63" spans="1:5" ht="12.75">
      <c r="A63" s="70" t="s">
        <v>30</v>
      </c>
      <c r="B63" s="24" t="s">
        <v>33</v>
      </c>
      <c r="C63" s="61"/>
      <c r="D63" s="61"/>
      <c r="E63" s="76"/>
    </row>
    <row r="64" spans="1:5" ht="12.75">
      <c r="A64" s="70"/>
      <c r="B64" s="24" t="s">
        <v>33</v>
      </c>
      <c r="C64" s="61"/>
      <c r="D64" s="61"/>
      <c r="E64" s="76"/>
    </row>
    <row r="65" spans="1:5" ht="12.75">
      <c r="A65" s="26" t="s">
        <v>31</v>
      </c>
      <c r="B65" s="24" t="s">
        <v>33</v>
      </c>
      <c r="C65" s="61"/>
      <c r="D65" s="61"/>
      <c r="E65" s="76"/>
    </row>
    <row r="66" spans="1:5" ht="12.75">
      <c r="A66" s="25" t="s">
        <v>32</v>
      </c>
      <c r="B66" s="24" t="s">
        <v>29</v>
      </c>
      <c r="C66" s="61"/>
      <c r="D66" s="61"/>
      <c r="E66" s="76"/>
    </row>
    <row r="67" spans="1:5" ht="12.75" customHeight="1">
      <c r="A67" s="17" t="s">
        <v>34</v>
      </c>
      <c r="B67" s="24" t="s">
        <v>33</v>
      </c>
      <c r="C67" s="61"/>
      <c r="D67" s="61"/>
      <c r="E67" s="76"/>
    </row>
    <row r="68" spans="1:5" ht="12.75">
      <c r="A68" s="17" t="s">
        <v>35</v>
      </c>
      <c r="B68" s="21"/>
      <c r="C68" s="61"/>
      <c r="D68" s="61"/>
      <c r="E68" s="76"/>
    </row>
    <row r="69" spans="1:7" ht="25.5">
      <c r="A69" s="25" t="s">
        <v>36</v>
      </c>
      <c r="B69" s="24" t="s">
        <v>37</v>
      </c>
      <c r="C69" s="61"/>
      <c r="D69" s="61"/>
      <c r="E69" s="76"/>
      <c r="G69" s="33"/>
    </row>
    <row r="70" spans="1:5" ht="12.75">
      <c r="A70" s="25" t="s">
        <v>65</v>
      </c>
      <c r="B70" s="24" t="s">
        <v>5</v>
      </c>
      <c r="C70" s="61"/>
      <c r="D70" s="61"/>
      <c r="E70" s="76"/>
    </row>
    <row r="71" spans="1:5" ht="12.75">
      <c r="A71" s="25" t="s">
        <v>66</v>
      </c>
      <c r="B71" s="24" t="s">
        <v>33</v>
      </c>
      <c r="C71" s="74"/>
      <c r="D71" s="74"/>
      <c r="E71" s="77"/>
    </row>
    <row r="72" spans="1:5" ht="38.25">
      <c r="A72" s="5" t="s">
        <v>38</v>
      </c>
      <c r="B72" s="24" t="s">
        <v>7</v>
      </c>
      <c r="C72" s="5" t="s">
        <v>21</v>
      </c>
      <c r="D72" s="4">
        <v>1.24</v>
      </c>
      <c r="E72" s="22">
        <f>D72*E29*12</f>
        <v>52198.296</v>
      </c>
    </row>
    <row r="73" spans="1:5" ht="12.75">
      <c r="A73" s="71" t="s">
        <v>71</v>
      </c>
      <c r="B73" s="72"/>
      <c r="C73" s="72"/>
      <c r="D73" s="73"/>
      <c r="E73" s="23">
        <f>E74</f>
        <v>31571.549999999996</v>
      </c>
    </row>
    <row r="74" spans="1:5" ht="38.25">
      <c r="A74" s="17" t="s">
        <v>39</v>
      </c>
      <c r="B74" s="21" t="s">
        <v>6</v>
      </c>
      <c r="C74" s="5" t="s">
        <v>21</v>
      </c>
      <c r="D74" s="4">
        <v>0.75</v>
      </c>
      <c r="E74" s="22">
        <f>D74*E29*12</f>
        <v>31571.549999999996</v>
      </c>
    </row>
    <row r="75" spans="1:5" ht="12.75">
      <c r="A75" s="64" t="s">
        <v>72</v>
      </c>
      <c r="B75" s="64"/>
      <c r="C75" s="64"/>
      <c r="D75" s="64"/>
      <c r="E75" s="23">
        <f>E76</f>
        <v>65247.87</v>
      </c>
    </row>
    <row r="76" spans="1:5" ht="38.25">
      <c r="A76" s="17" t="s">
        <v>40</v>
      </c>
      <c r="B76" s="21" t="s">
        <v>6</v>
      </c>
      <c r="C76" s="5" t="s">
        <v>21</v>
      </c>
      <c r="D76" s="4">
        <v>1.55</v>
      </c>
      <c r="E76" s="22">
        <f>D76*E29*12</f>
        <v>65247.87</v>
      </c>
    </row>
    <row r="77" spans="1:5" ht="12.75" customHeight="1">
      <c r="A77" s="55" t="s">
        <v>41</v>
      </c>
      <c r="B77" s="55"/>
      <c r="C77" s="55"/>
      <c r="D77" s="55"/>
      <c r="E77" s="23">
        <f>E75+E73+E56+E31</f>
        <v>423355.624</v>
      </c>
    </row>
    <row r="78" spans="1:5" ht="2.25" customHeight="1">
      <c r="A78" s="44"/>
      <c r="B78" s="44"/>
      <c r="C78" s="44"/>
      <c r="D78" s="44"/>
      <c r="E78" s="45"/>
    </row>
    <row r="79" spans="3:5" ht="31.5" customHeight="1" hidden="1">
      <c r="C79" s="30"/>
      <c r="D79" s="31"/>
      <c r="E79" s="32"/>
    </row>
    <row r="80" spans="1:5" ht="15">
      <c r="A80" s="63"/>
      <c r="B80" s="63"/>
      <c r="C80" s="63"/>
      <c r="D80" s="63"/>
      <c r="E80" s="63"/>
    </row>
    <row r="81" spans="1:5" ht="15">
      <c r="A81" s="54"/>
      <c r="B81" s="54"/>
      <c r="C81" s="54"/>
      <c r="D81" s="54"/>
      <c r="E81" s="54"/>
    </row>
    <row r="82" spans="1:5" ht="16.5" customHeight="1">
      <c r="A82" s="53" t="s">
        <v>73</v>
      </c>
      <c r="B82" s="53"/>
      <c r="C82" s="53"/>
      <c r="D82" s="53"/>
      <c r="E82" s="53"/>
    </row>
    <row r="83" ht="15">
      <c r="A83" s="2"/>
    </row>
    <row r="84" spans="1:5" ht="17.25" customHeight="1">
      <c r="A84" s="54"/>
      <c r="B84" s="54"/>
      <c r="C84" s="54"/>
      <c r="D84" s="54"/>
      <c r="E84" s="54"/>
    </row>
    <row r="85" ht="16.5" customHeight="1">
      <c r="A85" s="1"/>
    </row>
    <row r="86" ht="18.75" customHeight="1">
      <c r="A86" s="1"/>
    </row>
    <row r="87" ht="15">
      <c r="A87" s="2"/>
    </row>
    <row r="88" ht="32.25" customHeight="1">
      <c r="A88" s="2"/>
    </row>
    <row r="89" ht="15">
      <c r="A89" s="2"/>
    </row>
    <row r="90" ht="15">
      <c r="A90" s="2"/>
    </row>
    <row r="92" ht="15">
      <c r="A92" s="2"/>
    </row>
    <row r="93" ht="15">
      <c r="A93" s="2"/>
    </row>
    <row r="94" ht="15">
      <c r="A94" s="2"/>
    </row>
    <row r="95" ht="15">
      <c r="A95" s="2"/>
    </row>
  </sheetData>
  <sheetProtection/>
  <mergeCells count="27">
    <mergeCell ref="A8:F8"/>
    <mergeCell ref="A5:F5"/>
    <mergeCell ref="A6:F6"/>
    <mergeCell ref="C57:C71"/>
    <mergeCell ref="D57:D71"/>
    <mergeCell ref="E57:E71"/>
    <mergeCell ref="A9:F9"/>
    <mergeCell ref="A14:C14"/>
    <mergeCell ref="A13:C13"/>
    <mergeCell ref="A84:E84"/>
    <mergeCell ref="A80:E80"/>
    <mergeCell ref="A75:D75"/>
    <mergeCell ref="E48:E54"/>
    <mergeCell ref="A31:D31"/>
    <mergeCell ref="A63:A64"/>
    <mergeCell ref="A73:D73"/>
    <mergeCell ref="A47:D47"/>
    <mergeCell ref="C2:E2"/>
    <mergeCell ref="C3:E3"/>
    <mergeCell ref="C4:E4"/>
    <mergeCell ref="A82:E82"/>
    <mergeCell ref="A81:E81"/>
    <mergeCell ref="A77:D77"/>
    <mergeCell ref="C48:C54"/>
    <mergeCell ref="A56:D56"/>
    <mergeCell ref="D48:D54"/>
    <mergeCell ref="A7:F7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Жил</cp:lastModifiedBy>
  <cp:lastPrinted>2017-05-31T13:34:01Z</cp:lastPrinted>
  <dcterms:created xsi:type="dcterms:W3CDTF">2016-04-14T13:02:49Z</dcterms:created>
  <dcterms:modified xsi:type="dcterms:W3CDTF">2017-06-16T08:16:34Z</dcterms:modified>
  <cp:category/>
  <cp:version/>
  <cp:contentType/>
  <cp:contentStatus/>
</cp:coreProperties>
</file>